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Совместные 2026 письма\Совм аукционы (3 шт) на поставку  канцтоваров\"/>
    </mc:Choice>
  </mc:AlternateContent>
  <bookViews>
    <workbookView xWindow="0" yWindow="0" windowWidth="28800" windowHeight="12135" activeTab="1"/>
  </bookViews>
  <sheets>
    <sheet name="НМЦК" sheetId="1" r:id="rId1"/>
    <sheet name="Описание объекта закупки" sheetId="2" r:id="rId2"/>
  </sheets>
  <definedNames>
    <definedName name="_xlnm.Print_Titles" localSheetId="0">НМЦК!$11:$11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M25" i="1" l="1"/>
  <c r="M24" i="1" l="1"/>
  <c r="M23" i="1"/>
  <c r="M14" i="1" l="1"/>
  <c r="M15" i="1"/>
  <c r="M16" i="1"/>
  <c r="M18" i="1"/>
  <c r="M19" i="1"/>
  <c r="M21" i="1"/>
  <c r="M22" i="1"/>
  <c r="M20" i="1" l="1"/>
  <c r="M17" i="1"/>
  <c r="M13" i="1"/>
  <c r="I12" i="1"/>
  <c r="J12" i="1" s="1"/>
  <c r="M12" i="1" l="1"/>
  <c r="M26" i="1" l="1"/>
  <c r="F27" i="1" s="1"/>
</calcChain>
</file>

<file path=xl/sharedStrings.xml><?xml version="1.0" encoding="utf-8"?>
<sst xmlns="http://schemas.openxmlformats.org/spreadsheetml/2006/main" count="418" uniqueCount="229">
  <si>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</si>
  <si>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</si>
  <si>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</si>
  <si>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</si>
  <si>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</si>
  <si>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</si>
  <si>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</si>
  <si>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</si>
  <si>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</si>
  <si>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</si>
  <si>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</si>
  <si>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</si>
  <si>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</si>
  <si>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</si>
  <si>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</si>
  <si>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</si>
  <si>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</si>
  <si>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</si>
  <si>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</si>
  <si>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</si>
  <si>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</si>
  <si>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</si>
  <si>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</si>
  <si>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</si>
  <si>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</si>
  <si>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</si>
  <si>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</si>
  <si>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Ф.И.О. исполнителя/контактный телефон</t>
  </si>
  <si>
    <t>Количество</t>
  </si>
  <si>
    <t>на поставку канцелярских товаров</t>
  </si>
  <si>
    <t>шт.</t>
  </si>
  <si>
    <t>Блоки для записей</t>
  </si>
  <si>
    <t>В боксе: да. Длина: &gt; 80  и  ≤ 90 (мм). Количество листов в блоке: ≥ 1000 (шт). Количество цветов: 1. Тип: без клейкого края. Фигурные: нет. Ширина: &gt; 80  и  ≤ 90 (мм).</t>
  </si>
  <si>
    <t>В боксе: нет. Длина: &gt; 70  и  ≤ 80 (мм). Количество листов в блоке: ≥ 400 (шт). Количество цветов: более 1. Тип: с клейким краем. Фигурные: нет. Ширина: &gt; 70  и  ≤ 80 (мм).</t>
  </si>
  <si>
    <t>Клейкие закладки пластиковые</t>
  </si>
  <si>
    <t>Папка пластиковая</t>
  </si>
  <si>
    <t>Тип: папка архивная, Формат: А4. Способ фиксации:  резинка. Ширина корешка, min:  ≥ 30 (мм), max:  ≤ 50 (мм)</t>
  </si>
  <si>
    <t>Тип: папка файловая. Формат: А4.  Ширина корешка, min:  ≥ 15 (мм), 
max:  ≤ 20 (мм)</t>
  </si>
  <si>
    <t>Тип: папка файловая. Формат: А4.  Ширина корешка, min:  ≥ 20 (мм), 
max:  ≤ 35 (мм)</t>
  </si>
  <si>
    <t>Тип: папка-регистратор. Механизм - зажим. Формат: А4. Ширина корешка, min:  ≥  15 (мм), max:  ≤  20 (мм)</t>
  </si>
  <si>
    <t xml:space="preserve">Тип: папка-конверт. Формат: А4. 
Способ фиксации: кнопка </t>
  </si>
  <si>
    <t>Тип: папка-скоросшиватель. Формат: А4.  Ширина корешка, min:  ≥ 15 (мм), max:  ≤ 20 (мм)</t>
  </si>
  <si>
    <t>упак.</t>
  </si>
  <si>
    <t>Файл-вкладыш</t>
  </si>
  <si>
    <t>Краска штемпельная</t>
  </si>
  <si>
    <t>Вид средства: Жидкость. Объем:  ≥ 18  и  &lt; 22 (см[3*];^мл)</t>
  </si>
  <si>
    <t>Средство корректирующее канцелярское</t>
  </si>
  <si>
    <t>Клейкая лента</t>
  </si>
  <si>
    <r>
      <t xml:space="preserve">Вид: Канцелярская. Длина намотки: </t>
    </r>
    <r>
      <rPr>
        <sz val="10"/>
        <rFont val="Calibri"/>
        <family val="2"/>
        <charset val="204"/>
      </rPr>
      <t>≥ 10</t>
    </r>
    <r>
      <rPr>
        <sz val="10"/>
        <rFont val="Times New Roman"/>
        <family val="1"/>
        <charset val="204"/>
      </rPr>
      <t xml:space="preserve"> (м). Прозрачность: Прозрачная. Тип: Односторонняя. Цвет: Бесцветный. Ширина клейкой ленты: </t>
    </r>
    <r>
      <rPr>
        <sz val="10"/>
        <rFont val="Calibri"/>
        <family val="2"/>
        <charset val="204"/>
      </rPr>
      <t>≥ 19</t>
    </r>
    <r>
      <rPr>
        <sz val="10"/>
        <rFont val="Times New Roman"/>
        <family val="1"/>
        <charset val="204"/>
      </rPr>
      <t xml:space="preserve"> (мм).</t>
    </r>
  </si>
  <si>
    <t>1/3(ст.6+ст.7+ст.8)*ст.12</t>
  </si>
  <si>
    <t>Количество листов в упаковке ≥ 100 шт.</t>
  </si>
  <si>
    <t>Тип: папка-регистратор. Формат: А4. Механизм - арочный. Ширина корешка, min:  ≥  70 (мм), max:  ≤  75 (мм)</t>
  </si>
  <si>
    <t xml:space="preserve">Вид: глянцевый. Ориентация файла: Вертикальная. Плотность, мкм:  ≥ 45  и  &lt; 55. Формат: А4 </t>
  </si>
  <si>
    <t>Цвет краски: Синий. Объем:  ≥ 50 мл</t>
  </si>
  <si>
    <t xml:space="preserve"> Цена сайта в сети Интернет, октябрь-ноябрь 2025 г. ; Коммерческое предложение № 413/IV-25 от 07.11.2025 г.</t>
  </si>
  <si>
    <t>Цена сайта в сети Интернет, октябрь-ноябрь 2025 г.; Коммерческое предложение № б/н от 28.10.2025 г.</t>
  </si>
  <si>
    <t>Цена сайта в сети Интернет, октябрь-ноябрь 2025 г.; Коммерческое предложение № 212 от 15.10.2025 г.</t>
  </si>
  <si>
    <t>для нужд  _______________________________________________ в 2026 году</t>
  </si>
  <si>
    <t xml:space="preserve">    "____ " _____________ 20____г.</t>
  </si>
  <si>
    <t>Приложение № 3</t>
  </si>
  <si>
    <t>Объект закупки: Поставка канцелярских товаров</t>
  </si>
  <si>
    <t xml:space="preserve">Описание объекта закупки </t>
  </si>
  <si>
    <t>№
п.п.</t>
  </si>
  <si>
    <r>
      <t>Код по</t>
    </r>
    <r>
      <rPr>
        <b/>
        <u/>
        <sz val="11"/>
        <color indexed="10"/>
        <rFont val="Times New Roman"/>
        <family val="1"/>
        <charset val="204"/>
      </rPr>
      <t xml:space="preserve"> КТРУ</t>
    </r>
  </si>
  <si>
    <r>
      <t xml:space="preserve">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  </r>
    <r>
      <rPr>
        <u/>
        <sz val="9"/>
        <rFont val="Times New Roman"/>
        <family val="1"/>
        <charset val="204"/>
      </rPr>
      <t/>
    </r>
  </si>
  <si>
    <t xml:space="preserve">Ед. изм. показателя </t>
  </si>
  <si>
    <t xml:space="preserve"> Значение показателя</t>
  </si>
  <si>
    <t>Ед. изм.товара</t>
  </si>
  <si>
    <t>Кол-во</t>
  </si>
  <si>
    <t>Инструкция по заполнению</t>
  </si>
  <si>
    <t>1.</t>
  </si>
  <si>
    <t>17.23.13.199-00000002</t>
  </si>
  <si>
    <t>***</t>
  </si>
  <si>
    <t>1.1.</t>
  </si>
  <si>
    <t xml:space="preserve">В боксе: </t>
  </si>
  <si>
    <t>да</t>
  </si>
  <si>
    <t>Значение характеристики не может изменяться участником закупки</t>
  </si>
  <si>
    <t>1.2.</t>
  </si>
  <si>
    <t xml:space="preserve">Длина: </t>
  </si>
  <si>
    <t>мм</t>
  </si>
  <si>
    <t xml:space="preserve"> &gt; 80  и  ≤ 90 </t>
  </si>
  <si>
    <t>Участник закупки указывает в заявке конкретное значение характеристики</t>
  </si>
  <si>
    <t>1.3.</t>
  </si>
  <si>
    <t xml:space="preserve">Количество листов в блоке: </t>
  </si>
  <si>
    <t xml:space="preserve"> ≥ 1000</t>
  </si>
  <si>
    <t>1.4.</t>
  </si>
  <si>
    <t xml:space="preserve">Количество цветов: </t>
  </si>
  <si>
    <t>1.5.</t>
  </si>
  <si>
    <t xml:space="preserve">Тип: </t>
  </si>
  <si>
    <t>без клейкого края</t>
  </si>
  <si>
    <t>1.6.</t>
  </si>
  <si>
    <t xml:space="preserve">Фигурные: </t>
  </si>
  <si>
    <t>нет</t>
  </si>
  <si>
    <t>1.7.</t>
  </si>
  <si>
    <t xml:space="preserve">Ширина: </t>
  </si>
  <si>
    <t>17.23.13.199-00000003</t>
  </si>
  <si>
    <t>2.1</t>
  </si>
  <si>
    <t>2.2</t>
  </si>
  <si>
    <t>Длина:</t>
  </si>
  <si>
    <t xml:space="preserve"> &gt; 70  и  ≤ 80 </t>
  </si>
  <si>
    <t>2.3</t>
  </si>
  <si>
    <t>Количество листов в блоке:</t>
  </si>
  <si>
    <t xml:space="preserve"> ≥ 400 </t>
  </si>
  <si>
    <t>2.4</t>
  </si>
  <si>
    <t>более 1</t>
  </si>
  <si>
    <t>2.5</t>
  </si>
  <si>
    <t xml:space="preserve"> Тип: </t>
  </si>
  <si>
    <t>с клейким краем</t>
  </si>
  <si>
    <t>2.6</t>
  </si>
  <si>
    <t>2.7</t>
  </si>
  <si>
    <t>Ширина:</t>
  </si>
  <si>
    <t xml:space="preserve"> &gt; 70  и  ≤ 80</t>
  </si>
  <si>
    <t>22.29.21.000-00000001</t>
  </si>
  <si>
    <t>3.1</t>
  </si>
  <si>
    <t>Вид:</t>
  </si>
  <si>
    <t xml:space="preserve"> Канцелярская</t>
  </si>
  <si>
    <t>3.2</t>
  </si>
  <si>
    <t xml:space="preserve">Длина намотки: </t>
  </si>
  <si>
    <t>м</t>
  </si>
  <si>
    <t xml:space="preserve">≥ 10 </t>
  </si>
  <si>
    <t>3.3</t>
  </si>
  <si>
    <t xml:space="preserve">Прозрачность: </t>
  </si>
  <si>
    <t>Прозрачная</t>
  </si>
  <si>
    <t>3.4</t>
  </si>
  <si>
    <t>Односторонняя</t>
  </si>
  <si>
    <t>3.5</t>
  </si>
  <si>
    <t xml:space="preserve">Цвет: </t>
  </si>
  <si>
    <t>Бесцветный</t>
  </si>
  <si>
    <t>3.6</t>
  </si>
  <si>
    <t xml:space="preserve">Ширина клейкой ленты: </t>
  </si>
  <si>
    <t xml:space="preserve">≥ 19 </t>
  </si>
  <si>
    <t>22.29.25.000-00000002</t>
  </si>
  <si>
    <t>4.1</t>
  </si>
  <si>
    <t>Количество листов в упаковке</t>
  </si>
  <si>
    <t>≥ 100</t>
  </si>
  <si>
    <t>22.29.25.000-00000007</t>
  </si>
  <si>
    <t>5.1</t>
  </si>
  <si>
    <t>папка архивная</t>
  </si>
  <si>
    <t>5.2</t>
  </si>
  <si>
    <t xml:space="preserve"> Формат: </t>
  </si>
  <si>
    <t>А4</t>
  </si>
  <si>
    <t>5.3</t>
  </si>
  <si>
    <t xml:space="preserve">Способ фиксации:  </t>
  </si>
  <si>
    <t>резинка</t>
  </si>
  <si>
    <t>5.4</t>
  </si>
  <si>
    <t xml:space="preserve">Ширина корешка, min:  </t>
  </si>
  <si>
    <t xml:space="preserve"> ≥ 30</t>
  </si>
  <si>
    <t>5.5</t>
  </si>
  <si>
    <t xml:space="preserve">Ширина корешка, max:  </t>
  </si>
  <si>
    <t xml:space="preserve"> ≤ 50</t>
  </si>
  <si>
    <t>22.29.25.000-00000004</t>
  </si>
  <si>
    <t>6.1</t>
  </si>
  <si>
    <t>папка файловая</t>
  </si>
  <si>
    <t>6.2</t>
  </si>
  <si>
    <t xml:space="preserve">Формат: </t>
  </si>
  <si>
    <t>6.3</t>
  </si>
  <si>
    <t xml:space="preserve">≥ 15 </t>
  </si>
  <si>
    <t>6.4</t>
  </si>
  <si>
    <t xml:space="preserve">Ширина корешка, max: </t>
  </si>
  <si>
    <t xml:space="preserve"> ≤ 20 </t>
  </si>
  <si>
    <t>7.1</t>
  </si>
  <si>
    <t>7.2</t>
  </si>
  <si>
    <t>7.3</t>
  </si>
  <si>
    <t>≥ 20</t>
  </si>
  <si>
    <t>7.4</t>
  </si>
  <si>
    <t xml:space="preserve"> ≤ 35</t>
  </si>
  <si>
    <t>22.29.25.000-00000011</t>
  </si>
  <si>
    <t>8.1</t>
  </si>
  <si>
    <t>папка-регистратор</t>
  </si>
  <si>
    <t>8.2</t>
  </si>
  <si>
    <t>Механизм</t>
  </si>
  <si>
    <t xml:space="preserve">  зажим</t>
  </si>
  <si>
    <t>8.3</t>
  </si>
  <si>
    <t>8.4</t>
  </si>
  <si>
    <t>8.5</t>
  </si>
  <si>
    <t>22.29.25.000-00000009</t>
  </si>
  <si>
    <t xml:space="preserve">. 
</t>
  </si>
  <si>
    <t>9.1</t>
  </si>
  <si>
    <t>папка-конверт</t>
  </si>
  <si>
    <t>9.2</t>
  </si>
  <si>
    <t>Формат:</t>
  </si>
  <si>
    <t xml:space="preserve"> А4. </t>
  </si>
  <si>
    <t>9.3</t>
  </si>
  <si>
    <t>кнопка</t>
  </si>
  <si>
    <t>10.1</t>
  </si>
  <si>
    <t>10.2</t>
  </si>
  <si>
    <t xml:space="preserve"> А4</t>
  </si>
  <si>
    <t>10.3</t>
  </si>
  <si>
    <t>механизм</t>
  </si>
  <si>
    <t>арочный</t>
  </si>
  <si>
    <t>10.4</t>
  </si>
  <si>
    <t>≥  70</t>
  </si>
  <si>
    <t>10.5</t>
  </si>
  <si>
    <t xml:space="preserve"> ≤  75</t>
  </si>
  <si>
    <t>22.29.25.000-00000008</t>
  </si>
  <si>
    <t>11.1</t>
  </si>
  <si>
    <t>папка-скоросшиватель</t>
  </si>
  <si>
    <t>11.2</t>
  </si>
  <si>
    <t xml:space="preserve"> А4 </t>
  </si>
  <si>
    <t>11.3</t>
  </si>
  <si>
    <t xml:space="preserve"> ≥ 15</t>
  </si>
  <si>
    <t>11.4</t>
  </si>
  <si>
    <t xml:space="preserve"> ≤ 20</t>
  </si>
  <si>
    <t>22.29.25.000-00000013</t>
  </si>
  <si>
    <t>12.1</t>
  </si>
  <si>
    <t xml:space="preserve">Вид: </t>
  </si>
  <si>
    <t>глянцевый</t>
  </si>
  <si>
    <t>12.2</t>
  </si>
  <si>
    <t xml:space="preserve">Плотность:  </t>
  </si>
  <si>
    <t xml:space="preserve"> мкм</t>
  </si>
  <si>
    <t>≥ 45  и  &lt; 55</t>
  </si>
  <si>
    <t>12.3</t>
  </si>
  <si>
    <t>20.59.59.900-00000003</t>
  </si>
  <si>
    <t xml:space="preserve">. </t>
  </si>
  <si>
    <t>13.1</t>
  </si>
  <si>
    <t xml:space="preserve">Вид средства: </t>
  </si>
  <si>
    <t>Жидкость</t>
  </si>
  <si>
    <t>13.2</t>
  </si>
  <si>
    <t xml:space="preserve">Объем:  </t>
  </si>
  <si>
    <t>(см[3*];^мл)</t>
  </si>
  <si>
    <t xml:space="preserve"> ≥ 18  и  &lt; 22</t>
  </si>
  <si>
    <t>20.59.30.190-00000001</t>
  </si>
  <si>
    <t>14.1</t>
  </si>
  <si>
    <t xml:space="preserve">Цвет краски: </t>
  </si>
  <si>
    <t>Синий</t>
  </si>
  <si>
    <t>Итого на сумму:</t>
  </si>
  <si>
    <t>Должность руководителя ____________________________</t>
  </si>
  <si>
    <t>Ф.И.О. руководителя</t>
  </si>
  <si>
    <t xml:space="preserve">Примечание: В закупке необходимо предусмотреть ограничения по каждой позиции в соотв. с Постанволением Правительства № 1875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</si>
</sst>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0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Border="1"/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8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/>
    <xf numFmtId="0" fontId="1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0" fillId="0" borderId="0" xfId="0" applyFont="1"/>
    <xf numFmtId="4" fontId="9" fillId="0" borderId="1" xfId="0" applyNumberFormat="1" applyFont="1" applyBorder="1"/>
    <xf numFmtId="0" fontId="11" fillId="0" borderId="1" xfId="0" applyFont="1" applyBorder="1" applyAlignment="1">
      <alignment vertical="top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20" fillId="0" borderId="0" xfId="0" applyFont="1"/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0" fontId="9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pane ySplit="11" topLeftCell="A12" activePane="bottomLeft" state="frozen"/>
      <selection pane="bottomLeft" activeCell="C12" sqref="C12"/>
    </sheetView>
  </sheetViews>
  <sheetFormatPr defaultRowHeight="15" x14ac:dyDescent="0.25"/>
  <cols>
    <col min="1" max="1" width="4.28515625" style="2" customWidth="1"/>
    <col min="2" max="2" width="22.7109375" style="11" customWidth="1"/>
    <col min="3" max="3" width="37.140625" style="12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8.42578125" style="11" customWidth="1"/>
    <col min="12" max="12" width="6.14062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82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x14ac:dyDescent="0.25">
      <c r="A2" s="82" t="s">
        <v>29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x14ac:dyDescent="0.25">
      <c r="A3" s="82" t="s">
        <v>57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</row>
    <row r="4" spans="1:14" x14ac:dyDescent="0.25">
      <c r="A4" s="9"/>
      <c r="B4" s="21"/>
      <c r="C4" s="21"/>
      <c r="D4" s="8"/>
      <c r="E4" s="8"/>
      <c r="F4" s="8"/>
      <c r="G4" s="8"/>
      <c r="H4" s="8"/>
      <c r="I4" s="8"/>
      <c r="J4" s="8"/>
      <c r="K4" s="12"/>
      <c r="L4" s="9"/>
      <c r="M4" s="9"/>
      <c r="N4" s="9"/>
    </row>
    <row r="5" spans="1:14" ht="27" customHeight="1" x14ac:dyDescent="0.25">
      <c r="A5" s="9"/>
      <c r="B5" s="27" t="s">
        <v>20</v>
      </c>
      <c r="C5" s="67" t="s">
        <v>21</v>
      </c>
      <c r="D5" s="68"/>
      <c r="E5" s="68"/>
      <c r="F5" s="68"/>
      <c r="G5" s="68"/>
      <c r="H5" s="69"/>
      <c r="I5" s="7"/>
      <c r="J5" s="8"/>
      <c r="K5" s="12"/>
      <c r="L5" s="9"/>
      <c r="M5" s="9"/>
      <c r="N5" s="9"/>
    </row>
    <row r="6" spans="1:14" s="9" customFormat="1" ht="15" customHeight="1" x14ac:dyDescent="0.25">
      <c r="B6" s="28">
        <v>1</v>
      </c>
      <c r="C6" s="70" t="s">
        <v>54</v>
      </c>
      <c r="D6" s="71"/>
      <c r="E6" s="71"/>
      <c r="F6" s="71"/>
      <c r="G6" s="71"/>
      <c r="H6" s="72"/>
      <c r="I6" s="7"/>
      <c r="J6" s="8"/>
      <c r="K6" s="12"/>
    </row>
    <row r="7" spans="1:14" s="9" customFormat="1" ht="15" customHeight="1" x14ac:dyDescent="0.25">
      <c r="B7" s="28">
        <v>2</v>
      </c>
      <c r="C7" s="70" t="s">
        <v>55</v>
      </c>
      <c r="D7" s="71"/>
      <c r="E7" s="71"/>
      <c r="F7" s="71"/>
      <c r="G7" s="71"/>
      <c r="H7" s="72"/>
      <c r="I7" s="7"/>
      <c r="J7" s="8"/>
      <c r="K7" s="12"/>
    </row>
    <row r="8" spans="1:14" s="9" customFormat="1" ht="15" customHeight="1" x14ac:dyDescent="0.25">
      <c r="B8" s="28">
        <v>3</v>
      </c>
      <c r="C8" s="70" t="s">
        <v>56</v>
      </c>
      <c r="D8" s="71"/>
      <c r="E8" s="71"/>
      <c r="F8" s="71"/>
      <c r="G8" s="71"/>
      <c r="H8" s="72"/>
      <c r="I8" s="7"/>
      <c r="J8" s="8"/>
      <c r="K8" s="12"/>
    </row>
    <row r="9" spans="1:14" s="9" customFormat="1" ht="15" customHeight="1" x14ac:dyDescent="0.25">
      <c r="A9" s="76" t="s">
        <v>0</v>
      </c>
      <c r="B9" s="76" t="s">
        <v>1</v>
      </c>
      <c r="C9" s="76" t="s">
        <v>2</v>
      </c>
      <c r="D9" s="76" t="s">
        <v>3</v>
      </c>
      <c r="E9" s="76" t="s">
        <v>4</v>
      </c>
      <c r="F9" s="3" t="s">
        <v>5</v>
      </c>
      <c r="G9" s="3" t="s">
        <v>6</v>
      </c>
      <c r="H9" s="3" t="s">
        <v>7</v>
      </c>
      <c r="I9" s="84" t="s">
        <v>8</v>
      </c>
      <c r="J9" s="85" t="s">
        <v>9</v>
      </c>
      <c r="K9" s="76" t="s">
        <v>10</v>
      </c>
      <c r="L9" s="76" t="s">
        <v>28</v>
      </c>
      <c r="M9" s="76" t="s">
        <v>11</v>
      </c>
      <c r="N9" s="76" t="s">
        <v>12</v>
      </c>
    </row>
    <row r="10" spans="1:14" s="9" customFormat="1" ht="78.75" x14ac:dyDescent="0.25">
      <c r="A10" s="76"/>
      <c r="B10" s="76"/>
      <c r="C10" s="76"/>
      <c r="D10" s="76"/>
      <c r="E10" s="76"/>
      <c r="F10" s="31" t="s">
        <v>13</v>
      </c>
      <c r="G10" s="31" t="s">
        <v>13</v>
      </c>
      <c r="H10" s="31" t="s">
        <v>13</v>
      </c>
      <c r="I10" s="84"/>
      <c r="J10" s="85"/>
      <c r="K10" s="76"/>
      <c r="L10" s="76"/>
      <c r="M10" s="76"/>
      <c r="N10" s="76"/>
    </row>
    <row r="11" spans="1:14" s="9" customFormat="1" x14ac:dyDescent="0.25">
      <c r="A11" s="28">
        <v>1</v>
      </c>
      <c r="B11" s="28">
        <v>2</v>
      </c>
      <c r="C11" s="33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  <c r="L11" s="28">
        <v>12</v>
      </c>
      <c r="M11" s="28">
        <v>13</v>
      </c>
      <c r="N11" s="28">
        <v>14</v>
      </c>
    </row>
    <row r="12" spans="1:14" s="9" customFormat="1" ht="63.75" x14ac:dyDescent="0.25">
      <c r="A12" s="28">
        <v>1</v>
      </c>
      <c r="B12" s="5" t="s">
        <v>31</v>
      </c>
      <c r="C12" s="5" t="s">
        <v>32</v>
      </c>
      <c r="D12" s="73" t="s">
        <v>14</v>
      </c>
      <c r="E12" s="73" t="s">
        <v>15</v>
      </c>
      <c r="F12" s="32">
        <v>288.11</v>
      </c>
      <c r="G12" s="32">
        <v>300</v>
      </c>
      <c r="H12" s="32">
        <v>275</v>
      </c>
      <c r="I12" s="29">
        <f>(F12+G12+H12)/3</f>
        <v>287.7</v>
      </c>
      <c r="J12" s="29">
        <f>STDEV(F12:H12)/I12*100</f>
        <v>4.3499999999999996</v>
      </c>
      <c r="K12" s="17" t="s">
        <v>30</v>
      </c>
      <c r="L12" s="1"/>
      <c r="M12" s="29">
        <f>I12*L12</f>
        <v>0</v>
      </c>
      <c r="N12" s="20" t="s">
        <v>49</v>
      </c>
    </row>
    <row r="13" spans="1:14" s="9" customFormat="1" ht="63.75" x14ac:dyDescent="0.25">
      <c r="A13" s="28">
        <v>2</v>
      </c>
      <c r="B13" s="5" t="s">
        <v>31</v>
      </c>
      <c r="C13" s="5" t="s">
        <v>33</v>
      </c>
      <c r="D13" s="74"/>
      <c r="E13" s="74"/>
      <c r="F13" s="32">
        <v>196.85</v>
      </c>
      <c r="G13" s="32">
        <v>203.98</v>
      </c>
      <c r="H13" s="32">
        <v>197.73</v>
      </c>
      <c r="I13" s="29">
        <f t="shared" ref="I13:I25" si="0">(F13+G13+H13)/3</f>
        <v>199.52</v>
      </c>
      <c r="J13" s="29">
        <f t="shared" ref="J13:J25" si="1">STDEV(F13:H13)/I13*100</f>
        <v>1.95</v>
      </c>
      <c r="K13" s="17" t="s">
        <v>30</v>
      </c>
      <c r="L13" s="1"/>
      <c r="M13" s="29">
        <f t="shared" ref="M13:M25" si="2">I13*L13</f>
        <v>0</v>
      </c>
      <c r="N13" s="20" t="s">
        <v>49</v>
      </c>
    </row>
    <row r="14" spans="1:14" s="9" customFormat="1" ht="51" x14ac:dyDescent="0.25">
      <c r="A14" s="28">
        <v>3</v>
      </c>
      <c r="B14" s="5" t="s">
        <v>47</v>
      </c>
      <c r="C14" s="22" t="s">
        <v>48</v>
      </c>
      <c r="D14" s="74"/>
      <c r="E14" s="74"/>
      <c r="F14" s="32">
        <v>12.7</v>
      </c>
      <c r="G14" s="32">
        <v>21.64</v>
      </c>
      <c r="H14" s="32">
        <v>14.45</v>
      </c>
      <c r="I14" s="29">
        <f t="shared" si="0"/>
        <v>16.260000000000002</v>
      </c>
      <c r="J14" s="29">
        <f t="shared" si="1"/>
        <v>29.14</v>
      </c>
      <c r="K14" s="17" t="s">
        <v>30</v>
      </c>
      <c r="L14" s="1"/>
      <c r="M14" s="29">
        <f t="shared" si="2"/>
        <v>0</v>
      </c>
      <c r="N14" s="20" t="s">
        <v>49</v>
      </c>
    </row>
    <row r="15" spans="1:14" s="9" customFormat="1" ht="26.25" x14ac:dyDescent="0.25">
      <c r="A15" s="28">
        <v>4</v>
      </c>
      <c r="B15" s="14" t="s">
        <v>34</v>
      </c>
      <c r="C15" s="5" t="s">
        <v>50</v>
      </c>
      <c r="D15" s="74"/>
      <c r="E15" s="74"/>
      <c r="F15" s="32">
        <v>23.78</v>
      </c>
      <c r="G15" s="32">
        <v>40</v>
      </c>
      <c r="H15" s="32">
        <v>32.369999999999997</v>
      </c>
      <c r="I15" s="29">
        <f t="shared" si="0"/>
        <v>32.049999999999997</v>
      </c>
      <c r="J15" s="29">
        <f t="shared" si="1"/>
        <v>25.32</v>
      </c>
      <c r="K15" s="17" t="s">
        <v>42</v>
      </c>
      <c r="L15" s="1"/>
      <c r="M15" s="29">
        <f t="shared" si="2"/>
        <v>0</v>
      </c>
      <c r="N15" s="20" t="s">
        <v>49</v>
      </c>
    </row>
    <row r="16" spans="1:14" s="9" customFormat="1" ht="43.5" customHeight="1" x14ac:dyDescent="0.25">
      <c r="A16" s="28">
        <v>5</v>
      </c>
      <c r="B16" s="13" t="s">
        <v>35</v>
      </c>
      <c r="C16" s="15" t="s">
        <v>36</v>
      </c>
      <c r="D16" s="74"/>
      <c r="E16" s="74"/>
      <c r="F16" s="32">
        <v>111.4</v>
      </c>
      <c r="G16" s="32">
        <v>124.56</v>
      </c>
      <c r="H16" s="32">
        <v>124.28</v>
      </c>
      <c r="I16" s="29">
        <f t="shared" si="0"/>
        <v>120.08</v>
      </c>
      <c r="J16" s="29">
        <f t="shared" si="1"/>
        <v>6.26</v>
      </c>
      <c r="K16" s="17" t="s">
        <v>30</v>
      </c>
      <c r="L16" s="1"/>
      <c r="M16" s="29">
        <f t="shared" si="2"/>
        <v>0</v>
      </c>
      <c r="N16" s="20" t="s">
        <v>49</v>
      </c>
    </row>
    <row r="17" spans="1:14" s="9" customFormat="1" ht="42.75" customHeight="1" x14ac:dyDescent="0.25">
      <c r="A17" s="34">
        <v>6</v>
      </c>
      <c r="B17" s="13" t="s">
        <v>35</v>
      </c>
      <c r="C17" s="15" t="s">
        <v>37</v>
      </c>
      <c r="D17" s="74"/>
      <c r="E17" s="74"/>
      <c r="F17" s="35">
        <v>140.1</v>
      </c>
      <c r="G17" s="35">
        <v>154.44</v>
      </c>
      <c r="H17" s="35">
        <v>146.03</v>
      </c>
      <c r="I17" s="35">
        <f t="shared" si="0"/>
        <v>146.86000000000001</v>
      </c>
      <c r="J17" s="35">
        <f t="shared" si="1"/>
        <v>4.91</v>
      </c>
      <c r="K17" s="17" t="s">
        <v>30</v>
      </c>
      <c r="L17" s="1"/>
      <c r="M17" s="35">
        <f t="shared" si="2"/>
        <v>0</v>
      </c>
      <c r="N17" s="20" t="s">
        <v>49</v>
      </c>
    </row>
    <row r="18" spans="1:14" s="9" customFormat="1" ht="42.75" customHeight="1" x14ac:dyDescent="0.25">
      <c r="A18" s="28">
        <v>7</v>
      </c>
      <c r="B18" s="13" t="s">
        <v>35</v>
      </c>
      <c r="C18" s="15" t="s">
        <v>38</v>
      </c>
      <c r="D18" s="74"/>
      <c r="E18" s="74"/>
      <c r="F18" s="32">
        <v>217.77</v>
      </c>
      <c r="G18" s="32">
        <v>214.22</v>
      </c>
      <c r="H18" s="32">
        <v>216.42</v>
      </c>
      <c r="I18" s="29">
        <f t="shared" si="0"/>
        <v>216.14</v>
      </c>
      <c r="J18" s="29">
        <f t="shared" si="1"/>
        <v>0.83</v>
      </c>
      <c r="K18" s="17" t="s">
        <v>30</v>
      </c>
      <c r="L18" s="1"/>
      <c r="M18" s="29">
        <f t="shared" si="2"/>
        <v>0</v>
      </c>
      <c r="N18" s="20" t="s">
        <v>49</v>
      </c>
    </row>
    <row r="19" spans="1:14" s="9" customFormat="1" ht="42.75" customHeight="1" x14ac:dyDescent="0.25">
      <c r="A19" s="28">
        <v>8</v>
      </c>
      <c r="B19" s="13" t="s">
        <v>35</v>
      </c>
      <c r="C19" s="15" t="s">
        <v>39</v>
      </c>
      <c r="D19" s="74"/>
      <c r="E19" s="74"/>
      <c r="F19" s="32">
        <v>192.18</v>
      </c>
      <c r="G19" s="32">
        <v>200</v>
      </c>
      <c r="H19" s="32">
        <v>188.06</v>
      </c>
      <c r="I19" s="29">
        <f t="shared" si="0"/>
        <v>193.41</v>
      </c>
      <c r="J19" s="29">
        <f t="shared" si="1"/>
        <v>3.14</v>
      </c>
      <c r="K19" s="17" t="s">
        <v>30</v>
      </c>
      <c r="L19" s="1"/>
      <c r="M19" s="29">
        <f t="shared" si="2"/>
        <v>0</v>
      </c>
      <c r="N19" s="20" t="s">
        <v>49</v>
      </c>
    </row>
    <row r="20" spans="1:14" s="9" customFormat="1" ht="29.25" customHeight="1" x14ac:dyDescent="0.25">
      <c r="A20" s="28">
        <v>9</v>
      </c>
      <c r="B20" s="13" t="s">
        <v>35</v>
      </c>
      <c r="C20" s="15" t="s">
        <v>40</v>
      </c>
      <c r="D20" s="74"/>
      <c r="E20" s="74"/>
      <c r="F20" s="32">
        <v>31.32</v>
      </c>
      <c r="G20" s="32">
        <v>40</v>
      </c>
      <c r="H20" s="32">
        <v>35.619999999999997</v>
      </c>
      <c r="I20" s="29">
        <f t="shared" si="0"/>
        <v>35.65</v>
      </c>
      <c r="J20" s="29">
        <f t="shared" si="1"/>
        <v>12.17</v>
      </c>
      <c r="K20" s="17" t="s">
        <v>30</v>
      </c>
      <c r="L20" s="1"/>
      <c r="M20" s="29">
        <f t="shared" si="2"/>
        <v>0</v>
      </c>
      <c r="N20" s="20" t="s">
        <v>49</v>
      </c>
    </row>
    <row r="21" spans="1:14" s="9" customFormat="1" ht="41.25" customHeight="1" x14ac:dyDescent="0.25">
      <c r="A21" s="28">
        <v>10</v>
      </c>
      <c r="B21" s="13" t="s">
        <v>35</v>
      </c>
      <c r="C21" s="15" t="s">
        <v>51</v>
      </c>
      <c r="D21" s="74"/>
      <c r="E21" s="74"/>
      <c r="F21" s="32">
        <v>277.36</v>
      </c>
      <c r="G21" s="32">
        <v>265.20999999999998</v>
      </c>
      <c r="H21" s="32">
        <v>265.8</v>
      </c>
      <c r="I21" s="29">
        <f t="shared" si="0"/>
        <v>269.45999999999998</v>
      </c>
      <c r="J21" s="29">
        <f t="shared" si="1"/>
        <v>2.54</v>
      </c>
      <c r="K21" s="17" t="s">
        <v>30</v>
      </c>
      <c r="L21" s="1"/>
      <c r="M21" s="29">
        <f t="shared" si="2"/>
        <v>0</v>
      </c>
      <c r="N21" s="20" t="s">
        <v>49</v>
      </c>
    </row>
    <row r="22" spans="1:14" s="9" customFormat="1" ht="41.25" customHeight="1" x14ac:dyDescent="0.25">
      <c r="A22" s="28">
        <v>11</v>
      </c>
      <c r="B22" s="13" t="s">
        <v>35</v>
      </c>
      <c r="C22" s="15" t="s">
        <v>41</v>
      </c>
      <c r="D22" s="74"/>
      <c r="E22" s="74"/>
      <c r="F22" s="32">
        <v>21.94</v>
      </c>
      <c r="G22" s="32">
        <v>31.71</v>
      </c>
      <c r="H22" s="32">
        <v>22.88</v>
      </c>
      <c r="I22" s="29">
        <f t="shared" si="0"/>
        <v>25.51</v>
      </c>
      <c r="J22" s="29">
        <f t="shared" si="1"/>
        <v>21.13</v>
      </c>
      <c r="K22" s="17" t="s">
        <v>30</v>
      </c>
      <c r="L22" s="1"/>
      <c r="M22" s="29">
        <f t="shared" si="2"/>
        <v>0</v>
      </c>
      <c r="N22" s="20" t="s">
        <v>49</v>
      </c>
    </row>
    <row r="23" spans="1:14" s="9" customFormat="1" ht="38.25" x14ac:dyDescent="0.25">
      <c r="A23" s="28">
        <v>12</v>
      </c>
      <c r="B23" s="19" t="s">
        <v>43</v>
      </c>
      <c r="C23" s="18" t="s">
        <v>52</v>
      </c>
      <c r="D23" s="74"/>
      <c r="E23" s="74"/>
      <c r="F23" s="32">
        <v>4.21</v>
      </c>
      <c r="G23" s="32">
        <v>4.9000000000000004</v>
      </c>
      <c r="H23" s="32">
        <v>4.1500000000000004</v>
      </c>
      <c r="I23" s="29">
        <f t="shared" si="0"/>
        <v>4.42</v>
      </c>
      <c r="J23" s="29">
        <f t="shared" si="1"/>
        <v>9.43</v>
      </c>
      <c r="K23" s="17" t="s">
        <v>30</v>
      </c>
      <c r="L23" s="1"/>
      <c r="M23" s="29">
        <f t="shared" si="2"/>
        <v>0</v>
      </c>
      <c r="N23" s="20" t="s">
        <v>49</v>
      </c>
    </row>
    <row r="24" spans="1:14" s="9" customFormat="1" ht="38.25" x14ac:dyDescent="0.25">
      <c r="A24" s="28">
        <v>13</v>
      </c>
      <c r="B24" s="16" t="s">
        <v>46</v>
      </c>
      <c r="C24" s="18" t="s">
        <v>45</v>
      </c>
      <c r="D24" s="74"/>
      <c r="E24" s="74"/>
      <c r="F24" s="32">
        <v>53.94</v>
      </c>
      <c r="G24" s="32">
        <v>45.91</v>
      </c>
      <c r="H24" s="32">
        <v>54.47</v>
      </c>
      <c r="I24" s="29">
        <f t="shared" si="0"/>
        <v>51.44</v>
      </c>
      <c r="J24" s="29">
        <f t="shared" si="1"/>
        <v>9.32</v>
      </c>
      <c r="K24" s="17" t="s">
        <v>30</v>
      </c>
      <c r="L24" s="1"/>
      <c r="M24" s="29">
        <f t="shared" si="2"/>
        <v>0</v>
      </c>
      <c r="N24" s="20" t="s">
        <v>49</v>
      </c>
    </row>
    <row r="25" spans="1:14" s="9" customFormat="1" x14ac:dyDescent="0.25">
      <c r="A25" s="28">
        <v>14</v>
      </c>
      <c r="B25" s="16" t="s">
        <v>44</v>
      </c>
      <c r="C25" s="18" t="s">
        <v>53</v>
      </c>
      <c r="D25" s="75"/>
      <c r="E25" s="75"/>
      <c r="F25" s="32">
        <v>79.8</v>
      </c>
      <c r="G25" s="32">
        <v>76.22</v>
      </c>
      <c r="H25" s="32">
        <v>62.4</v>
      </c>
      <c r="I25" s="29">
        <f t="shared" si="0"/>
        <v>72.81</v>
      </c>
      <c r="J25" s="29">
        <f t="shared" si="1"/>
        <v>12.62</v>
      </c>
      <c r="K25" s="17" t="s">
        <v>30</v>
      </c>
      <c r="L25" s="1"/>
      <c r="M25" s="29">
        <f t="shared" si="2"/>
        <v>0</v>
      </c>
      <c r="N25" s="20" t="s">
        <v>49</v>
      </c>
    </row>
    <row r="26" spans="1:14" s="9" customFormat="1" x14ac:dyDescent="0.25">
      <c r="A26" s="83" t="s">
        <v>16</v>
      </c>
      <c r="B26" s="83"/>
      <c r="C26" s="83"/>
      <c r="D26" s="83"/>
      <c r="E26" s="83"/>
      <c r="F26" s="30"/>
      <c r="G26" s="30"/>
      <c r="H26" s="30"/>
      <c r="I26" s="6"/>
      <c r="J26" s="6"/>
      <c r="K26" s="6"/>
      <c r="L26" s="4"/>
      <c r="M26" s="6">
        <f>SUM(M12:M23)</f>
        <v>0</v>
      </c>
      <c r="N26" s="10"/>
    </row>
    <row r="27" spans="1:14" s="9" customFormat="1" x14ac:dyDescent="0.25">
      <c r="A27" s="77" t="s">
        <v>17</v>
      </c>
      <c r="B27" s="77"/>
      <c r="C27" s="77"/>
      <c r="D27" s="77"/>
      <c r="E27" s="77"/>
      <c r="F27" s="78">
        <f>M26</f>
        <v>0</v>
      </c>
      <c r="G27" s="76"/>
      <c r="H27" s="76"/>
      <c r="I27" s="76"/>
      <c r="J27" s="76"/>
      <c r="K27" s="76"/>
      <c r="L27" s="76"/>
      <c r="M27" s="76"/>
      <c r="N27" s="76"/>
    </row>
    <row r="28" spans="1:14" s="9" customFormat="1" x14ac:dyDescent="0.25">
      <c r="A28" s="79" t="s">
        <v>18</v>
      </c>
      <c r="B28" s="79"/>
      <c r="C28" s="79"/>
      <c r="D28" s="79"/>
      <c r="E28" s="79"/>
      <c r="F28" s="80">
        <v>46001</v>
      </c>
      <c r="G28" s="81"/>
      <c r="H28" s="81"/>
      <c r="I28" s="81"/>
      <c r="J28" s="81"/>
      <c r="K28" s="81"/>
      <c r="L28" s="81"/>
      <c r="M28" s="81"/>
      <c r="N28" s="81"/>
    </row>
    <row r="29" spans="1:14" s="9" customFormat="1" x14ac:dyDescent="0.25">
      <c r="B29" s="12"/>
      <c r="C29" s="12"/>
      <c r="K29" s="12"/>
    </row>
    <row r="30" spans="1:14" x14ac:dyDescent="0.25">
      <c r="A30" s="9"/>
      <c r="B30" s="23" t="s">
        <v>22</v>
      </c>
      <c r="D30" s="9"/>
      <c r="E30" s="9"/>
      <c r="F30" s="9"/>
      <c r="G30" s="9"/>
      <c r="H30" s="9"/>
      <c r="I30" s="9"/>
      <c r="J30" s="9"/>
      <c r="K30" s="12"/>
      <c r="L30" s="9"/>
      <c r="M30" s="9"/>
      <c r="N30" s="9"/>
    </row>
    <row r="31" spans="1:14" x14ac:dyDescent="0.25">
      <c r="A31" s="9"/>
      <c r="B31" s="23" t="s">
        <v>23</v>
      </c>
      <c r="D31" s="9"/>
      <c r="E31" s="9"/>
      <c r="F31" s="9"/>
      <c r="G31" s="9"/>
      <c r="H31" s="9"/>
      <c r="I31" s="9"/>
      <c r="J31" s="9"/>
      <c r="K31" s="12"/>
      <c r="L31" s="9"/>
      <c r="M31" s="9"/>
      <c r="N31" s="9"/>
    </row>
    <row r="32" spans="1:14" x14ac:dyDescent="0.25">
      <c r="A32" s="9"/>
      <c r="B32" s="24" t="s">
        <v>24</v>
      </c>
      <c r="D32" s="9"/>
      <c r="E32" s="9"/>
      <c r="F32" s="9"/>
      <c r="G32" s="9"/>
      <c r="H32" s="9"/>
      <c r="I32" s="9"/>
      <c r="J32" s="9"/>
      <c r="K32" s="12"/>
      <c r="L32" s="9"/>
      <c r="M32" s="9"/>
      <c r="N32" s="9"/>
    </row>
    <row r="33" spans="1:14" x14ac:dyDescent="0.25">
      <c r="A33" s="9"/>
      <c r="B33" s="23" t="s">
        <v>25</v>
      </c>
      <c r="D33" s="9"/>
      <c r="E33" s="9"/>
      <c r="F33" s="9"/>
      <c r="G33" s="9"/>
      <c r="H33" s="9"/>
      <c r="I33" s="9"/>
      <c r="J33" s="9"/>
      <c r="K33" s="12"/>
      <c r="L33" s="9"/>
      <c r="M33" s="9"/>
      <c r="N33" s="9"/>
    </row>
    <row r="34" spans="1:14" x14ac:dyDescent="0.25">
      <c r="A34" s="9"/>
      <c r="B34" s="23" t="s">
        <v>26</v>
      </c>
      <c r="D34" s="9"/>
      <c r="E34" s="9"/>
      <c r="F34" s="9"/>
      <c r="G34" s="9"/>
      <c r="H34" s="9"/>
      <c r="I34" s="9"/>
      <c r="J34" s="9"/>
      <c r="K34" s="12"/>
      <c r="L34" s="9"/>
      <c r="M34" s="9"/>
      <c r="N34" s="9"/>
    </row>
    <row r="35" spans="1:14" x14ac:dyDescent="0.25">
      <c r="A35" s="9"/>
      <c r="B35" s="23" t="s">
        <v>58</v>
      </c>
      <c r="D35" s="9"/>
      <c r="E35" s="9"/>
      <c r="F35" s="9"/>
      <c r="G35" s="9"/>
      <c r="H35" s="9"/>
      <c r="I35" s="9"/>
      <c r="J35" s="9"/>
      <c r="K35" s="12"/>
      <c r="L35" s="9"/>
      <c r="M35" s="9"/>
      <c r="N35" s="9"/>
    </row>
    <row r="36" spans="1:14" x14ac:dyDescent="0.25">
      <c r="A36" s="9"/>
      <c r="B36" s="25"/>
      <c r="D36" s="9"/>
      <c r="E36" s="9"/>
      <c r="F36" s="9"/>
      <c r="G36" s="9"/>
      <c r="H36" s="9"/>
      <c r="I36" s="9"/>
      <c r="J36" s="9"/>
      <c r="K36" s="12"/>
      <c r="L36" s="9"/>
      <c r="M36" s="9"/>
      <c r="N36" s="9"/>
    </row>
    <row r="37" spans="1:14" x14ac:dyDescent="0.25">
      <c r="A37" s="9"/>
      <c r="B37" s="26" t="s">
        <v>27</v>
      </c>
      <c r="D37" s="9"/>
      <c r="E37" s="9"/>
      <c r="F37" s="9"/>
      <c r="G37" s="9"/>
      <c r="H37" s="9"/>
      <c r="I37" s="9"/>
      <c r="J37" s="9"/>
      <c r="K37" s="12"/>
      <c r="L37" s="9"/>
      <c r="M37" s="9"/>
      <c r="N37" s="9"/>
    </row>
    <row r="38" spans="1:14" x14ac:dyDescent="0.25">
      <c r="A38" s="9"/>
      <c r="B38" s="12"/>
      <c r="D38" s="9"/>
      <c r="E38" s="9"/>
      <c r="F38" s="9"/>
      <c r="G38" s="9"/>
      <c r="H38" s="9"/>
      <c r="I38" s="9"/>
      <c r="J38" s="9"/>
      <c r="K38" s="12"/>
      <c r="L38" s="9"/>
      <c r="M38" s="9"/>
      <c r="N38" s="9"/>
    </row>
    <row r="39" spans="1:14" x14ac:dyDescent="0.25">
      <c r="A39" s="9"/>
      <c r="B39" s="12"/>
      <c r="D39" s="9"/>
      <c r="E39" s="9"/>
      <c r="F39" s="9"/>
      <c r="G39" s="9"/>
      <c r="H39" s="9"/>
      <c r="I39" s="9"/>
      <c r="J39" s="9"/>
      <c r="K39" s="12"/>
      <c r="L39" s="9"/>
      <c r="M39" s="9"/>
      <c r="N39" s="9"/>
    </row>
    <row r="40" spans="1:14" x14ac:dyDescent="0.25">
      <c r="A40" s="9"/>
      <c r="B40" s="12"/>
      <c r="D40" s="9"/>
      <c r="E40" s="9"/>
      <c r="F40" s="9"/>
      <c r="G40" s="9"/>
      <c r="H40" s="9"/>
      <c r="I40" s="9"/>
      <c r="J40" s="9"/>
      <c r="K40" s="12"/>
      <c r="L40" s="9"/>
      <c r="M40" s="9"/>
      <c r="N40" s="9"/>
    </row>
    <row r="41" spans="1:14" x14ac:dyDescent="0.25">
      <c r="A41" s="9"/>
      <c r="B41" s="12"/>
      <c r="D41" s="9"/>
      <c r="E41" s="9"/>
      <c r="F41" s="9"/>
      <c r="G41" s="9"/>
      <c r="H41" s="9"/>
      <c r="I41" s="9"/>
      <c r="J41" s="9"/>
      <c r="K41" s="12"/>
      <c r="L41" s="9"/>
      <c r="M41" s="9"/>
      <c r="N41" s="9"/>
    </row>
    <row r="42" spans="1:14" x14ac:dyDescent="0.25">
      <c r="A42" s="9"/>
      <c r="B42" s="12"/>
      <c r="D42" s="9"/>
      <c r="E42" s="9"/>
      <c r="F42" s="9"/>
      <c r="G42" s="9"/>
      <c r="H42" s="9"/>
      <c r="I42" s="9"/>
      <c r="J42" s="9"/>
      <c r="K42" s="12"/>
      <c r="L42" s="9"/>
      <c r="M42" s="9"/>
      <c r="N42" s="9"/>
    </row>
    <row r="43" spans="1:14" x14ac:dyDescent="0.25">
      <c r="A43" s="9"/>
      <c r="B43" s="12"/>
      <c r="D43" s="9"/>
      <c r="E43" s="9"/>
      <c r="F43" s="9"/>
      <c r="G43" s="9"/>
      <c r="H43" s="9"/>
      <c r="I43" s="9"/>
      <c r="J43" s="9"/>
      <c r="K43" s="12"/>
      <c r="L43" s="9"/>
      <c r="M43" s="9"/>
      <c r="N43" s="9"/>
    </row>
    <row r="44" spans="1:14" x14ac:dyDescent="0.25">
      <c r="A44" s="9"/>
      <c r="B44" s="12"/>
      <c r="D44" s="9"/>
      <c r="E44" s="9"/>
      <c r="F44" s="9"/>
      <c r="G44" s="9"/>
      <c r="H44" s="9"/>
      <c r="I44" s="9"/>
      <c r="J44" s="9"/>
      <c r="K44" s="12"/>
      <c r="L44" s="9"/>
      <c r="M44" s="9"/>
      <c r="N44" s="9"/>
    </row>
    <row r="45" spans="1:14" x14ac:dyDescent="0.25">
      <c r="A45" s="9"/>
      <c r="B45" s="12"/>
      <c r="D45" s="9"/>
      <c r="E45" s="9"/>
      <c r="F45" s="9"/>
      <c r="G45" s="9"/>
      <c r="H45" s="9"/>
      <c r="I45" s="9"/>
      <c r="J45" s="9"/>
      <c r="K45" s="12"/>
      <c r="L45" s="9"/>
      <c r="M45" s="9"/>
      <c r="N45" s="9"/>
    </row>
    <row r="46" spans="1:14" x14ac:dyDescent="0.25">
      <c r="A46" s="9"/>
      <c r="B46" s="12"/>
      <c r="D46" s="9"/>
      <c r="E46" s="9"/>
      <c r="F46" s="9"/>
      <c r="G46" s="9"/>
      <c r="H46" s="9"/>
      <c r="I46" s="9"/>
      <c r="J46" s="9"/>
      <c r="K46" s="12"/>
      <c r="L46" s="9"/>
      <c r="M46" s="9"/>
      <c r="N46" s="9"/>
    </row>
    <row r="47" spans="1:14" x14ac:dyDescent="0.25">
      <c r="A47" s="9"/>
      <c r="B47" s="12"/>
      <c r="D47" s="9"/>
      <c r="E47" s="9"/>
      <c r="F47" s="9"/>
      <c r="G47" s="9"/>
      <c r="H47" s="9"/>
      <c r="I47" s="9"/>
      <c r="J47" s="9"/>
      <c r="K47" s="12"/>
      <c r="L47" s="9"/>
      <c r="M47" s="9"/>
      <c r="N47" s="9"/>
    </row>
  </sheetData>
  <mergeCells count="25">
    <mergeCell ref="A27:E27"/>
    <mergeCell ref="F27:N27"/>
    <mergeCell ref="A28:E28"/>
    <mergeCell ref="F28:N28"/>
    <mergeCell ref="A1:N1"/>
    <mergeCell ref="A2:N2"/>
    <mergeCell ref="A3:N3"/>
    <mergeCell ref="M9:M10"/>
    <mergeCell ref="N9:N10"/>
    <mergeCell ref="A26:E26"/>
    <mergeCell ref="I9:I10"/>
    <mergeCell ref="J9:J10"/>
    <mergeCell ref="K9:K10"/>
    <mergeCell ref="L9:L10"/>
    <mergeCell ref="A9:A10"/>
    <mergeCell ref="B9:B10"/>
    <mergeCell ref="C5:H5"/>
    <mergeCell ref="C6:H6"/>
    <mergeCell ref="C7:H7"/>
    <mergeCell ref="C8:H8"/>
    <mergeCell ref="E12:E25"/>
    <mergeCell ref="C9:C10"/>
    <mergeCell ref="D9:D10"/>
    <mergeCell ref="E9:E10"/>
    <mergeCell ref="D12:D25"/>
  </mergeCells>
  <pageMargins left="0.70866141732283472" right="0.70866141732283472" top="0.51181102362204722" bottom="0.35433070866141736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abSelected="1" topLeftCell="A64" workbookViewId="0">
      <selection activeCell="K41" sqref="K41"/>
    </sheetView>
  </sheetViews>
  <sheetFormatPr defaultRowHeight="15" x14ac:dyDescent="0.25"/>
  <cols>
    <col min="1" max="1" width="4.28515625" style="2" customWidth="1"/>
    <col min="2" max="2" width="22.7109375" style="11" customWidth="1"/>
    <col min="3" max="3" width="22.85546875" style="12" customWidth="1"/>
    <col min="4" max="4" width="38.85546875" style="2" customWidth="1"/>
    <col min="5" max="5" width="13" style="2" customWidth="1"/>
    <col min="6" max="6" width="14.140625" style="2" customWidth="1"/>
    <col min="7" max="8" width="12.5703125" style="2" customWidth="1"/>
    <col min="9" max="9" width="43.140625" style="11" customWidth="1"/>
    <col min="10" max="10" width="10.85546875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12" x14ac:dyDescent="0.2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2" x14ac:dyDescent="0.25">
      <c r="A2" s="9"/>
      <c r="B2" s="21"/>
      <c r="C2" s="21"/>
      <c r="D2" s="8"/>
      <c r="E2" s="8"/>
      <c r="F2" s="8"/>
      <c r="G2" s="8"/>
      <c r="H2" s="8"/>
      <c r="I2" s="12"/>
      <c r="J2" s="9"/>
      <c r="K2" s="9"/>
      <c r="L2" s="9"/>
    </row>
    <row r="3" spans="1:12" x14ac:dyDescent="0.25">
      <c r="A3" s="36"/>
      <c r="B3" s="37"/>
      <c r="C3"/>
      <c r="D3" s="89" t="s">
        <v>59</v>
      </c>
      <c r="E3" s="90"/>
      <c r="F3" s="90"/>
      <c r="G3" s="90"/>
      <c r="H3" s="90"/>
      <c r="I3" s="38"/>
      <c r="J3" s="9"/>
      <c r="K3" s="9"/>
      <c r="L3" s="9"/>
    </row>
    <row r="4" spans="1:12" ht="15.75" customHeight="1" x14ac:dyDescent="0.25">
      <c r="A4" s="93" t="s">
        <v>60</v>
      </c>
      <c r="B4" s="94"/>
      <c r="C4" s="94"/>
      <c r="D4" s="91" t="s">
        <v>61</v>
      </c>
      <c r="E4" s="91"/>
      <c r="F4" s="92"/>
      <c r="G4" s="92"/>
      <c r="H4" s="92"/>
      <c r="I4" s="38"/>
      <c r="J4" s="9"/>
      <c r="K4" s="9"/>
      <c r="L4" s="9"/>
    </row>
    <row r="5" spans="1:12" ht="15" customHeight="1" x14ac:dyDescent="0.25">
      <c r="A5" s="95"/>
      <c r="B5" s="95"/>
      <c r="C5" s="95"/>
      <c r="D5"/>
      <c r="E5"/>
      <c r="F5" s="39"/>
      <c r="G5"/>
      <c r="H5"/>
      <c r="I5" s="38"/>
      <c r="J5" s="9"/>
      <c r="K5" s="9"/>
      <c r="L5" s="9"/>
    </row>
    <row r="6" spans="1:12" ht="114" x14ac:dyDescent="0.25">
      <c r="A6" s="40" t="s">
        <v>62</v>
      </c>
      <c r="B6" s="41" t="s">
        <v>63</v>
      </c>
      <c r="C6" s="42" t="s">
        <v>1</v>
      </c>
      <c r="D6" s="42" t="s">
        <v>64</v>
      </c>
      <c r="E6" s="42" t="s">
        <v>65</v>
      </c>
      <c r="F6" s="42" t="s">
        <v>66</v>
      </c>
      <c r="G6" s="43" t="s">
        <v>67</v>
      </c>
      <c r="H6" s="43" t="s">
        <v>68</v>
      </c>
      <c r="I6" s="44" t="s">
        <v>69</v>
      </c>
      <c r="J6" s="9"/>
      <c r="K6" s="9"/>
      <c r="L6" s="9"/>
    </row>
    <row r="7" spans="1:12" x14ac:dyDescent="0.25">
      <c r="A7" s="40" t="s">
        <v>70</v>
      </c>
      <c r="B7" s="45" t="s">
        <v>71</v>
      </c>
      <c r="C7" s="46" t="s">
        <v>31</v>
      </c>
      <c r="D7"/>
      <c r="E7" s="47"/>
      <c r="F7" s="48"/>
      <c r="G7" s="47" t="s">
        <v>30</v>
      </c>
      <c r="H7" s="49" t="s">
        <v>72</v>
      </c>
      <c r="I7" s="50"/>
      <c r="J7" s="9"/>
      <c r="K7" s="9"/>
      <c r="L7" s="9"/>
    </row>
    <row r="8" spans="1:12" ht="24" customHeight="1" x14ac:dyDescent="0.25">
      <c r="A8" s="51" t="s">
        <v>73</v>
      </c>
      <c r="B8" s="45"/>
      <c r="C8" s="49"/>
      <c r="D8" s="52" t="s">
        <v>74</v>
      </c>
      <c r="E8" s="47"/>
      <c r="F8" s="48" t="s">
        <v>75</v>
      </c>
      <c r="G8" s="47"/>
      <c r="H8" s="49"/>
      <c r="I8" s="53" t="s">
        <v>76</v>
      </c>
      <c r="J8" s="9"/>
      <c r="K8" s="9"/>
      <c r="L8" s="9"/>
    </row>
    <row r="9" spans="1:12" ht="24" x14ac:dyDescent="0.25">
      <c r="A9" s="51" t="s">
        <v>77</v>
      </c>
      <c r="B9" s="45"/>
      <c r="C9" s="49"/>
      <c r="D9" s="52" t="s">
        <v>78</v>
      </c>
      <c r="E9" s="47" t="s">
        <v>79</v>
      </c>
      <c r="F9" s="48" t="s">
        <v>80</v>
      </c>
      <c r="G9" s="47"/>
      <c r="H9" s="49"/>
      <c r="I9" s="54" t="s">
        <v>81</v>
      </c>
      <c r="J9" s="9"/>
      <c r="K9" s="9"/>
      <c r="L9" s="9"/>
    </row>
    <row r="10" spans="1:12" ht="31.5" customHeight="1" x14ac:dyDescent="0.25">
      <c r="A10" s="51" t="s">
        <v>82</v>
      </c>
      <c r="B10" s="45"/>
      <c r="C10" s="49"/>
      <c r="D10" s="52" t="s">
        <v>83</v>
      </c>
      <c r="E10" s="47" t="s">
        <v>30</v>
      </c>
      <c r="F10" s="48" t="s">
        <v>84</v>
      </c>
      <c r="G10" s="47"/>
      <c r="H10" s="49"/>
      <c r="I10" s="54" t="s">
        <v>81</v>
      </c>
      <c r="J10" s="9"/>
      <c r="K10" s="9"/>
      <c r="L10" s="9"/>
    </row>
    <row r="11" spans="1:12" ht="35.25" customHeight="1" x14ac:dyDescent="0.25">
      <c r="A11" s="51" t="s">
        <v>85</v>
      </c>
      <c r="B11" s="45"/>
      <c r="C11" s="55"/>
      <c r="D11" s="52" t="s">
        <v>86</v>
      </c>
      <c r="E11" s="47"/>
      <c r="F11" s="51">
        <v>1</v>
      </c>
      <c r="G11" s="47"/>
      <c r="H11" s="47"/>
      <c r="I11" s="53" t="s">
        <v>76</v>
      </c>
      <c r="J11" s="9"/>
      <c r="K11" s="9"/>
      <c r="L11" s="9"/>
    </row>
    <row r="12" spans="1:12" ht="24.75" customHeight="1" x14ac:dyDescent="0.25">
      <c r="A12" s="51" t="s">
        <v>87</v>
      </c>
      <c r="B12" s="45"/>
      <c r="C12" s="56"/>
      <c r="D12" s="52" t="s">
        <v>88</v>
      </c>
      <c r="E12" s="47"/>
      <c r="F12" s="48" t="s">
        <v>89</v>
      </c>
      <c r="G12" s="47"/>
      <c r="H12" s="49"/>
      <c r="I12" s="53" t="s">
        <v>76</v>
      </c>
      <c r="J12" s="9"/>
      <c r="K12" s="9"/>
      <c r="L12" s="9"/>
    </row>
    <row r="13" spans="1:12" ht="26.25" customHeight="1" x14ac:dyDescent="0.25">
      <c r="A13" s="51" t="s">
        <v>90</v>
      </c>
      <c r="B13" s="57"/>
      <c r="C13" s="49"/>
      <c r="D13" s="55" t="s">
        <v>91</v>
      </c>
      <c r="E13" s="47"/>
      <c r="F13" s="48" t="s">
        <v>92</v>
      </c>
      <c r="G13" s="47"/>
      <c r="H13" s="49"/>
      <c r="I13" s="53" t="s">
        <v>76</v>
      </c>
    </row>
    <row r="14" spans="1:12" ht="25.5" customHeight="1" x14ac:dyDescent="0.25">
      <c r="A14" s="51" t="s">
        <v>93</v>
      </c>
      <c r="B14" s="45"/>
      <c r="C14" s="58"/>
      <c r="D14" s="52" t="s">
        <v>94</v>
      </c>
      <c r="E14" s="47" t="s">
        <v>79</v>
      </c>
      <c r="F14" s="48" t="s">
        <v>80</v>
      </c>
      <c r="G14" s="59"/>
      <c r="H14" s="60"/>
      <c r="I14" s="54" t="s">
        <v>81</v>
      </c>
    </row>
    <row r="15" spans="1:12" ht="24.75" customHeight="1" x14ac:dyDescent="0.25">
      <c r="A15" s="40">
        <v>2</v>
      </c>
      <c r="B15" s="45" t="s">
        <v>95</v>
      </c>
      <c r="C15" s="61" t="s">
        <v>31</v>
      </c>
      <c r="D15" s="52"/>
      <c r="E15" s="47"/>
      <c r="F15" s="48"/>
      <c r="G15" s="47" t="s">
        <v>30</v>
      </c>
      <c r="H15" s="49" t="s">
        <v>72</v>
      </c>
      <c r="I15" s="50"/>
    </row>
    <row r="16" spans="1:12" ht="30.75" customHeight="1" x14ac:dyDescent="0.25">
      <c r="A16" s="51" t="s">
        <v>96</v>
      </c>
      <c r="B16" s="45"/>
      <c r="C16" s="58"/>
      <c r="D16" s="52" t="s">
        <v>74</v>
      </c>
      <c r="E16" s="47"/>
      <c r="F16" s="48" t="s">
        <v>92</v>
      </c>
      <c r="G16" s="59"/>
      <c r="H16" s="60"/>
      <c r="I16" s="53" t="s">
        <v>76</v>
      </c>
    </row>
    <row r="17" spans="1:9" ht="24" x14ac:dyDescent="0.25">
      <c r="A17" s="51" t="s">
        <v>97</v>
      </c>
      <c r="B17" s="45"/>
      <c r="C17" s="58"/>
      <c r="D17" s="52" t="s">
        <v>98</v>
      </c>
      <c r="E17" s="47" t="s">
        <v>79</v>
      </c>
      <c r="F17" s="48" t="s">
        <v>99</v>
      </c>
      <c r="G17" s="59"/>
      <c r="H17" s="60"/>
      <c r="I17" s="54" t="s">
        <v>81</v>
      </c>
    </row>
    <row r="18" spans="1:9" ht="24" x14ac:dyDescent="0.25">
      <c r="A18" s="51" t="s">
        <v>100</v>
      </c>
      <c r="B18" s="45"/>
      <c r="C18" s="58"/>
      <c r="D18" s="52" t="s">
        <v>101</v>
      </c>
      <c r="E18" s="47" t="s">
        <v>30</v>
      </c>
      <c r="F18" s="48" t="s">
        <v>102</v>
      </c>
      <c r="G18" s="59"/>
      <c r="H18" s="60"/>
      <c r="I18" s="54" t="s">
        <v>81</v>
      </c>
    </row>
    <row r="19" spans="1:9" ht="24" x14ac:dyDescent="0.25">
      <c r="A19" s="51" t="s">
        <v>103</v>
      </c>
      <c r="B19" s="45"/>
      <c r="C19" s="58"/>
      <c r="D19" s="52" t="s">
        <v>86</v>
      </c>
      <c r="E19" s="47"/>
      <c r="F19" s="48" t="s">
        <v>104</v>
      </c>
      <c r="G19" s="59"/>
      <c r="H19" s="60"/>
      <c r="I19" s="54" t="s">
        <v>81</v>
      </c>
    </row>
    <row r="20" spans="1:9" ht="30" x14ac:dyDescent="0.25">
      <c r="A20" s="51" t="s">
        <v>105</v>
      </c>
      <c r="B20" s="45"/>
      <c r="C20" s="58"/>
      <c r="D20" s="52" t="s">
        <v>106</v>
      </c>
      <c r="E20" s="47"/>
      <c r="F20" s="48" t="s">
        <v>107</v>
      </c>
      <c r="G20" s="59"/>
      <c r="H20" s="60"/>
      <c r="I20" s="53" t="s">
        <v>76</v>
      </c>
    </row>
    <row r="21" spans="1:9" ht="24" x14ac:dyDescent="0.25">
      <c r="A21" s="51" t="s">
        <v>108</v>
      </c>
      <c r="B21" s="45"/>
      <c r="C21" s="58"/>
      <c r="D21" s="52" t="s">
        <v>91</v>
      </c>
      <c r="E21" s="47"/>
      <c r="F21" s="48" t="s">
        <v>92</v>
      </c>
      <c r="G21" s="59"/>
      <c r="H21" s="60"/>
      <c r="I21" s="53" t="s">
        <v>76</v>
      </c>
    </row>
    <row r="22" spans="1:9" ht="24" x14ac:dyDescent="0.25">
      <c r="A22" s="51" t="s">
        <v>109</v>
      </c>
      <c r="B22" s="45"/>
      <c r="C22" s="58"/>
      <c r="D22" s="52" t="s">
        <v>110</v>
      </c>
      <c r="E22" s="47" t="s">
        <v>79</v>
      </c>
      <c r="F22" s="48" t="s">
        <v>111</v>
      </c>
      <c r="G22" s="59"/>
      <c r="H22" s="60"/>
      <c r="I22" s="54" t="s">
        <v>81</v>
      </c>
    </row>
    <row r="23" spans="1:9" x14ac:dyDescent="0.25">
      <c r="A23" s="40">
        <v>3</v>
      </c>
      <c r="B23" s="45" t="s">
        <v>112</v>
      </c>
      <c r="C23" s="61" t="s">
        <v>47</v>
      </c>
      <c r="D23" s="52"/>
      <c r="E23" s="47"/>
      <c r="F23" s="48"/>
      <c r="G23" s="47" t="s">
        <v>30</v>
      </c>
      <c r="H23" s="49" t="s">
        <v>72</v>
      </c>
      <c r="I23" s="50"/>
    </row>
    <row r="24" spans="1:9" ht="24" x14ac:dyDescent="0.25">
      <c r="A24" s="51" t="s">
        <v>113</v>
      </c>
      <c r="B24" s="45"/>
      <c r="C24" s="58"/>
      <c r="D24" s="52" t="s">
        <v>114</v>
      </c>
      <c r="E24" s="47"/>
      <c r="F24" s="48" t="s">
        <v>115</v>
      </c>
      <c r="G24" s="59"/>
      <c r="H24" s="60"/>
      <c r="I24" s="53" t="s">
        <v>76</v>
      </c>
    </row>
    <row r="25" spans="1:9" ht="24" x14ac:dyDescent="0.25">
      <c r="A25" s="51" t="s">
        <v>116</v>
      </c>
      <c r="B25" s="45"/>
      <c r="C25" s="58"/>
      <c r="D25" s="52" t="s">
        <v>117</v>
      </c>
      <c r="E25" s="47" t="s">
        <v>118</v>
      </c>
      <c r="F25" s="48" t="s">
        <v>119</v>
      </c>
      <c r="G25" s="59"/>
      <c r="H25" s="60"/>
      <c r="I25" s="54" t="s">
        <v>81</v>
      </c>
    </row>
    <row r="26" spans="1:9" ht="24" x14ac:dyDescent="0.25">
      <c r="A26" s="51" t="s">
        <v>120</v>
      </c>
      <c r="B26" s="45"/>
      <c r="C26" s="58"/>
      <c r="D26" s="52" t="s">
        <v>121</v>
      </c>
      <c r="E26" s="47"/>
      <c r="F26" s="48" t="s">
        <v>122</v>
      </c>
      <c r="G26" s="59"/>
      <c r="H26" s="60"/>
      <c r="I26" s="53" t="s">
        <v>76</v>
      </c>
    </row>
    <row r="27" spans="1:9" ht="30" x14ac:dyDescent="0.25">
      <c r="A27" s="51" t="s">
        <v>123</v>
      </c>
      <c r="B27" s="45"/>
      <c r="C27" s="58"/>
      <c r="D27" s="52" t="s">
        <v>88</v>
      </c>
      <c r="E27" s="47"/>
      <c r="F27" s="48" t="s">
        <v>124</v>
      </c>
      <c r="G27" s="59"/>
      <c r="H27" s="60"/>
      <c r="I27" s="53" t="s">
        <v>76</v>
      </c>
    </row>
    <row r="28" spans="1:9" ht="24" x14ac:dyDescent="0.25">
      <c r="A28" s="51" t="s">
        <v>125</v>
      </c>
      <c r="B28" s="45"/>
      <c r="C28" s="58"/>
      <c r="D28" s="52" t="s">
        <v>126</v>
      </c>
      <c r="E28" s="47"/>
      <c r="F28" s="48" t="s">
        <v>127</v>
      </c>
      <c r="G28" s="59"/>
      <c r="H28" s="60"/>
      <c r="I28" s="53" t="s">
        <v>76</v>
      </c>
    </row>
    <row r="29" spans="1:9" ht="24" x14ac:dyDescent="0.25">
      <c r="A29" s="51" t="s">
        <v>128</v>
      </c>
      <c r="B29" s="45"/>
      <c r="C29" s="58"/>
      <c r="D29" s="52" t="s">
        <v>129</v>
      </c>
      <c r="E29" s="47" t="s">
        <v>79</v>
      </c>
      <c r="F29" s="48" t="s">
        <v>130</v>
      </c>
      <c r="G29" s="59"/>
      <c r="H29" s="60"/>
      <c r="I29" s="54" t="s">
        <v>81</v>
      </c>
    </row>
    <row r="30" spans="1:9" ht="28.5" x14ac:dyDescent="0.25">
      <c r="A30" s="40">
        <v>4</v>
      </c>
      <c r="B30" s="45" t="s">
        <v>131</v>
      </c>
      <c r="C30" s="61" t="s">
        <v>34</v>
      </c>
      <c r="D30" s="62"/>
      <c r="E30" s="47"/>
      <c r="F30" s="48"/>
      <c r="G30" s="63" t="s">
        <v>42</v>
      </c>
      <c r="H30" s="60" t="s">
        <v>72</v>
      </c>
      <c r="I30" s="50"/>
    </row>
    <row r="31" spans="1:9" ht="24" x14ac:dyDescent="0.25">
      <c r="A31" s="51" t="s">
        <v>132</v>
      </c>
      <c r="B31" s="45"/>
      <c r="C31" s="58"/>
      <c r="D31" s="52" t="s">
        <v>133</v>
      </c>
      <c r="E31" s="47" t="s">
        <v>30</v>
      </c>
      <c r="F31" s="96" t="s">
        <v>134</v>
      </c>
      <c r="G31" s="97"/>
      <c r="H31" s="98"/>
      <c r="I31" s="99" t="s">
        <v>81</v>
      </c>
    </row>
    <row r="32" spans="1:9" x14ac:dyDescent="0.25">
      <c r="A32" s="40">
        <v>5</v>
      </c>
      <c r="B32" s="45" t="s">
        <v>135</v>
      </c>
      <c r="C32" s="61" t="s">
        <v>35</v>
      </c>
      <c r="D32" s="52"/>
      <c r="E32" s="47"/>
      <c r="F32" s="48"/>
      <c r="G32" s="47" t="s">
        <v>30</v>
      </c>
      <c r="H32" s="60" t="s">
        <v>72</v>
      </c>
      <c r="I32" s="50"/>
    </row>
    <row r="33" spans="1:9" ht="30" x14ac:dyDescent="0.25">
      <c r="A33" s="51" t="s">
        <v>136</v>
      </c>
      <c r="B33" s="45"/>
      <c r="C33" s="58"/>
      <c r="D33" s="52" t="s">
        <v>88</v>
      </c>
      <c r="E33" s="47"/>
      <c r="F33" s="48" t="s">
        <v>137</v>
      </c>
      <c r="G33" s="59"/>
      <c r="H33" s="60"/>
      <c r="I33" s="53" t="s">
        <v>76</v>
      </c>
    </row>
    <row r="34" spans="1:9" ht="24" x14ac:dyDescent="0.25">
      <c r="A34" s="51" t="s">
        <v>138</v>
      </c>
      <c r="B34" s="45"/>
      <c r="C34" s="58"/>
      <c r="D34" s="52" t="s">
        <v>139</v>
      </c>
      <c r="E34" s="47"/>
      <c r="F34" s="48" t="s">
        <v>140</v>
      </c>
      <c r="G34" s="59"/>
      <c r="H34" s="60"/>
      <c r="I34" s="53" t="s">
        <v>76</v>
      </c>
    </row>
    <row r="35" spans="1:9" ht="24" x14ac:dyDescent="0.25">
      <c r="A35" s="51" t="s">
        <v>141</v>
      </c>
      <c r="B35" s="45"/>
      <c r="C35" s="58"/>
      <c r="D35" s="52" t="s">
        <v>142</v>
      </c>
      <c r="E35" s="47"/>
      <c r="F35" s="48" t="s">
        <v>143</v>
      </c>
      <c r="G35" s="59"/>
      <c r="H35" s="60"/>
      <c r="I35" s="53" t="s">
        <v>76</v>
      </c>
    </row>
    <row r="36" spans="1:9" ht="24" x14ac:dyDescent="0.25">
      <c r="A36" s="51" t="s">
        <v>144</v>
      </c>
      <c r="B36" s="45"/>
      <c r="C36" s="58"/>
      <c r="D36" s="52" t="s">
        <v>145</v>
      </c>
      <c r="E36" s="47" t="s">
        <v>79</v>
      </c>
      <c r="F36" s="48" t="s">
        <v>146</v>
      </c>
      <c r="G36" s="59"/>
      <c r="H36" s="60"/>
      <c r="I36" s="54" t="s">
        <v>81</v>
      </c>
    </row>
    <row r="37" spans="1:9" ht="24" x14ac:dyDescent="0.25">
      <c r="A37" s="51" t="s">
        <v>147</v>
      </c>
      <c r="B37" s="45"/>
      <c r="C37" s="58"/>
      <c r="D37" s="52" t="s">
        <v>148</v>
      </c>
      <c r="E37" s="47" t="s">
        <v>79</v>
      </c>
      <c r="F37" s="48" t="s">
        <v>149</v>
      </c>
      <c r="G37" s="59"/>
      <c r="H37" s="60"/>
      <c r="I37" s="54" t="s">
        <v>81</v>
      </c>
    </row>
    <row r="38" spans="1:9" x14ac:dyDescent="0.25">
      <c r="A38" s="40">
        <v>6</v>
      </c>
      <c r="B38" s="45" t="s">
        <v>150</v>
      </c>
      <c r="C38" s="61" t="s">
        <v>35</v>
      </c>
      <c r="D38" s="52"/>
      <c r="E38" s="47"/>
      <c r="F38" s="48"/>
      <c r="G38" s="47" t="s">
        <v>30</v>
      </c>
      <c r="H38" s="60" t="s">
        <v>72</v>
      </c>
      <c r="I38" s="50"/>
    </row>
    <row r="39" spans="1:9" ht="30" x14ac:dyDescent="0.25">
      <c r="A39" s="51" t="s">
        <v>151</v>
      </c>
      <c r="B39" s="45"/>
      <c r="C39" s="58"/>
      <c r="D39" s="52" t="s">
        <v>88</v>
      </c>
      <c r="E39" s="47"/>
      <c r="F39" s="48" t="s">
        <v>152</v>
      </c>
      <c r="G39" s="59"/>
      <c r="H39" s="60"/>
      <c r="I39" s="53" t="s">
        <v>76</v>
      </c>
    </row>
    <row r="40" spans="1:9" ht="24" x14ac:dyDescent="0.25">
      <c r="A40" s="51" t="s">
        <v>153</v>
      </c>
      <c r="B40" s="45"/>
      <c r="C40" s="58"/>
      <c r="D40" s="52" t="s">
        <v>154</v>
      </c>
      <c r="E40" s="47"/>
      <c r="F40" s="48" t="s">
        <v>140</v>
      </c>
      <c r="G40" s="59"/>
      <c r="H40" s="60"/>
      <c r="I40" s="53" t="s">
        <v>76</v>
      </c>
    </row>
    <row r="41" spans="1:9" ht="24" x14ac:dyDescent="0.25">
      <c r="A41" s="51" t="s">
        <v>155</v>
      </c>
      <c r="B41" s="45"/>
      <c r="C41" s="58"/>
      <c r="D41" s="52" t="s">
        <v>145</v>
      </c>
      <c r="E41" s="47" t="s">
        <v>79</v>
      </c>
      <c r="F41" s="48" t="s">
        <v>156</v>
      </c>
      <c r="G41" s="59"/>
      <c r="H41" s="60"/>
      <c r="I41" s="54" t="s">
        <v>81</v>
      </c>
    </row>
    <row r="42" spans="1:9" ht="24" x14ac:dyDescent="0.25">
      <c r="A42" s="51" t="s">
        <v>157</v>
      </c>
      <c r="B42" s="45"/>
      <c r="C42" s="58"/>
      <c r="D42" s="52" t="s">
        <v>158</v>
      </c>
      <c r="E42" s="47" t="s">
        <v>79</v>
      </c>
      <c r="F42" s="48" t="s">
        <v>159</v>
      </c>
      <c r="G42" s="59"/>
      <c r="H42" s="60"/>
      <c r="I42" s="54" t="s">
        <v>81</v>
      </c>
    </row>
    <row r="43" spans="1:9" x14ac:dyDescent="0.25">
      <c r="A43" s="40">
        <v>7</v>
      </c>
      <c r="B43" s="45" t="s">
        <v>150</v>
      </c>
      <c r="C43" s="61" t="s">
        <v>35</v>
      </c>
      <c r="D43" s="52"/>
      <c r="E43" s="47"/>
      <c r="F43" s="48"/>
      <c r="G43" s="47" t="s">
        <v>30</v>
      </c>
      <c r="H43" s="60" t="s">
        <v>72</v>
      </c>
      <c r="I43" s="50"/>
    </row>
    <row r="44" spans="1:9" ht="30" x14ac:dyDescent="0.25">
      <c r="A44" s="51" t="s">
        <v>160</v>
      </c>
      <c r="B44" s="45"/>
      <c r="C44" s="64"/>
      <c r="D44" s="52" t="s">
        <v>88</v>
      </c>
      <c r="E44" s="47"/>
      <c r="F44" s="48" t="s">
        <v>152</v>
      </c>
      <c r="G44" s="59"/>
      <c r="H44" s="60"/>
      <c r="I44" s="53" t="s">
        <v>76</v>
      </c>
    </row>
    <row r="45" spans="1:9" ht="24" x14ac:dyDescent="0.25">
      <c r="A45" s="51" t="s">
        <v>161</v>
      </c>
      <c r="B45" s="45"/>
      <c r="C45" s="64"/>
      <c r="D45" s="52" t="s">
        <v>154</v>
      </c>
      <c r="E45" s="47"/>
      <c r="F45" s="48" t="s">
        <v>140</v>
      </c>
      <c r="G45" s="59"/>
      <c r="H45" s="60"/>
      <c r="I45" s="53" t="s">
        <v>76</v>
      </c>
    </row>
    <row r="46" spans="1:9" ht="24" x14ac:dyDescent="0.25">
      <c r="A46" s="51" t="s">
        <v>162</v>
      </c>
      <c r="B46" s="45"/>
      <c r="C46" s="64"/>
      <c r="D46" s="52" t="s">
        <v>145</v>
      </c>
      <c r="E46" s="47" t="s">
        <v>79</v>
      </c>
      <c r="F46" s="48" t="s">
        <v>163</v>
      </c>
      <c r="G46" s="59"/>
      <c r="H46" s="60"/>
      <c r="I46" s="54" t="s">
        <v>81</v>
      </c>
    </row>
    <row r="47" spans="1:9" ht="24" x14ac:dyDescent="0.25">
      <c r="A47" s="51" t="s">
        <v>164</v>
      </c>
      <c r="B47" s="45"/>
      <c r="C47" s="64"/>
      <c r="D47" s="52" t="s">
        <v>158</v>
      </c>
      <c r="E47" s="47" t="s">
        <v>79</v>
      </c>
      <c r="F47" s="48" t="s">
        <v>165</v>
      </c>
      <c r="G47" s="59"/>
      <c r="H47" s="60"/>
      <c r="I47" s="54" t="s">
        <v>81</v>
      </c>
    </row>
    <row r="48" spans="1:9" x14ac:dyDescent="0.25">
      <c r="A48" s="40">
        <v>8</v>
      </c>
      <c r="B48" s="45" t="s">
        <v>166</v>
      </c>
      <c r="C48" s="61" t="s">
        <v>35</v>
      </c>
      <c r="D48" s="52"/>
      <c r="E48" s="47"/>
      <c r="F48" s="48"/>
      <c r="G48" s="47" t="s">
        <v>30</v>
      </c>
      <c r="H48" s="60" t="s">
        <v>72</v>
      </c>
      <c r="I48" s="50"/>
    </row>
    <row r="49" spans="1:9" ht="30" x14ac:dyDescent="0.25">
      <c r="A49" s="51" t="s">
        <v>167</v>
      </c>
      <c r="B49" s="45"/>
      <c r="C49" s="58"/>
      <c r="D49" s="52" t="s">
        <v>88</v>
      </c>
      <c r="E49" s="47"/>
      <c r="F49" s="48" t="s">
        <v>168</v>
      </c>
      <c r="G49" s="59"/>
      <c r="H49" s="60"/>
      <c r="I49" s="53" t="s">
        <v>76</v>
      </c>
    </row>
    <row r="50" spans="1:9" ht="24" x14ac:dyDescent="0.25">
      <c r="A50" s="51" t="s">
        <v>169</v>
      </c>
      <c r="B50" s="45"/>
      <c r="C50" s="58"/>
      <c r="D50" s="52" t="s">
        <v>170</v>
      </c>
      <c r="E50" s="47"/>
      <c r="F50" s="48" t="s">
        <v>171</v>
      </c>
      <c r="G50" s="59"/>
      <c r="H50" s="60"/>
      <c r="I50" s="53" t="s">
        <v>76</v>
      </c>
    </row>
    <row r="51" spans="1:9" ht="24" x14ac:dyDescent="0.25">
      <c r="A51" s="51" t="s">
        <v>172</v>
      </c>
      <c r="B51" s="45"/>
      <c r="C51" s="58"/>
      <c r="D51" s="52" t="s">
        <v>154</v>
      </c>
      <c r="E51" s="47"/>
      <c r="F51" s="48" t="s">
        <v>140</v>
      </c>
      <c r="G51" s="59"/>
      <c r="H51" s="60"/>
      <c r="I51" s="53" t="s">
        <v>76</v>
      </c>
    </row>
    <row r="52" spans="1:9" ht="24" x14ac:dyDescent="0.25">
      <c r="A52" s="51" t="s">
        <v>173</v>
      </c>
      <c r="B52" s="45"/>
      <c r="C52" s="58"/>
      <c r="D52" s="52" t="s">
        <v>145</v>
      </c>
      <c r="E52" s="47" t="s">
        <v>79</v>
      </c>
      <c r="F52" s="48" t="s">
        <v>156</v>
      </c>
      <c r="G52" s="59"/>
      <c r="H52" s="60"/>
      <c r="I52" s="54" t="s">
        <v>81</v>
      </c>
    </row>
    <row r="53" spans="1:9" ht="24" x14ac:dyDescent="0.25">
      <c r="A53" s="51" t="s">
        <v>174</v>
      </c>
      <c r="B53" s="45"/>
      <c r="C53" s="58"/>
      <c r="D53" s="52" t="s">
        <v>158</v>
      </c>
      <c r="E53" s="47" t="s">
        <v>79</v>
      </c>
      <c r="F53" s="48" t="s">
        <v>159</v>
      </c>
      <c r="G53" s="59"/>
      <c r="H53" s="60"/>
      <c r="I53" s="54" t="s">
        <v>81</v>
      </c>
    </row>
    <row r="54" spans="1:9" ht="30" x14ac:dyDescent="0.25">
      <c r="A54" s="40">
        <v>9</v>
      </c>
      <c r="B54" s="45" t="s">
        <v>175</v>
      </c>
      <c r="C54" s="61" t="s">
        <v>35</v>
      </c>
      <c r="D54" s="52" t="s">
        <v>176</v>
      </c>
      <c r="E54" s="47"/>
      <c r="F54" s="48"/>
      <c r="G54" s="47" t="s">
        <v>30</v>
      </c>
      <c r="H54" s="60" t="s">
        <v>72</v>
      </c>
      <c r="I54" s="50"/>
    </row>
    <row r="55" spans="1:9" ht="24" x14ac:dyDescent="0.25">
      <c r="A55" s="51" t="s">
        <v>177</v>
      </c>
      <c r="B55" s="45"/>
      <c r="C55" s="58"/>
      <c r="D55" s="52" t="s">
        <v>88</v>
      </c>
      <c r="E55" s="47"/>
      <c r="F55" s="48" t="s">
        <v>178</v>
      </c>
      <c r="G55" s="59"/>
      <c r="H55" s="60"/>
      <c r="I55" s="53" t="s">
        <v>76</v>
      </c>
    </row>
    <row r="56" spans="1:9" ht="24" x14ac:dyDescent="0.25">
      <c r="A56" s="51" t="s">
        <v>179</v>
      </c>
      <c r="B56" s="45"/>
      <c r="C56" s="58"/>
      <c r="D56" s="52" t="s">
        <v>180</v>
      </c>
      <c r="E56" s="47"/>
      <c r="F56" s="48" t="s">
        <v>181</v>
      </c>
      <c r="G56" s="59"/>
      <c r="H56" s="60"/>
      <c r="I56" s="53" t="s">
        <v>76</v>
      </c>
    </row>
    <row r="57" spans="1:9" ht="24" x14ac:dyDescent="0.25">
      <c r="A57" s="51" t="s">
        <v>182</v>
      </c>
      <c r="B57" s="45"/>
      <c r="C57" s="58"/>
      <c r="D57" s="52" t="s">
        <v>142</v>
      </c>
      <c r="E57" s="47"/>
      <c r="F57" s="48" t="s">
        <v>183</v>
      </c>
      <c r="G57" s="59"/>
      <c r="H57" s="60"/>
      <c r="I57" s="53" t="s">
        <v>76</v>
      </c>
    </row>
    <row r="58" spans="1:9" x14ac:dyDescent="0.25">
      <c r="A58" s="40">
        <v>10</v>
      </c>
      <c r="B58" s="45" t="s">
        <v>166</v>
      </c>
      <c r="C58" s="61" t="s">
        <v>35</v>
      </c>
      <c r="D58" s="52"/>
      <c r="E58" s="47"/>
      <c r="F58" s="48"/>
      <c r="G58" s="47" t="s">
        <v>30</v>
      </c>
      <c r="H58" s="60" t="s">
        <v>72</v>
      </c>
      <c r="I58" s="50"/>
    </row>
    <row r="59" spans="1:9" ht="30" x14ac:dyDescent="0.25">
      <c r="A59" s="51" t="s">
        <v>184</v>
      </c>
      <c r="B59" s="45"/>
      <c r="C59" s="58"/>
      <c r="D59" s="52" t="s">
        <v>88</v>
      </c>
      <c r="E59" s="47"/>
      <c r="F59" s="48" t="s">
        <v>168</v>
      </c>
      <c r="G59" s="59"/>
      <c r="H59" s="60"/>
      <c r="I59" s="53" t="s">
        <v>76</v>
      </c>
    </row>
    <row r="60" spans="1:9" ht="30" x14ac:dyDescent="0.25">
      <c r="A60" s="51" t="s">
        <v>185</v>
      </c>
      <c r="B60" s="45"/>
      <c r="C60" s="58"/>
      <c r="D60" s="52" t="s">
        <v>154</v>
      </c>
      <c r="E60" s="47"/>
      <c r="F60" s="48" t="s">
        <v>186</v>
      </c>
      <c r="G60" s="59"/>
      <c r="H60" s="60"/>
      <c r="I60" s="53" t="s">
        <v>76</v>
      </c>
    </row>
    <row r="61" spans="1:9" ht="30" x14ac:dyDescent="0.25">
      <c r="A61" s="51" t="s">
        <v>187</v>
      </c>
      <c r="B61" s="45"/>
      <c r="C61" s="58"/>
      <c r="D61" s="52" t="s">
        <v>188</v>
      </c>
      <c r="E61" s="47"/>
      <c r="F61" s="48" t="s">
        <v>189</v>
      </c>
      <c r="G61" s="59"/>
      <c r="H61" s="60"/>
      <c r="I61" s="53" t="s">
        <v>76</v>
      </c>
    </row>
    <row r="62" spans="1:9" ht="30" x14ac:dyDescent="0.25">
      <c r="A62" s="51" t="s">
        <v>190</v>
      </c>
      <c r="B62" s="45"/>
      <c r="C62" s="58"/>
      <c r="D62" s="52" t="s">
        <v>145</v>
      </c>
      <c r="E62" s="47" t="s">
        <v>79</v>
      </c>
      <c r="F62" s="48" t="s">
        <v>191</v>
      </c>
      <c r="G62" s="59"/>
      <c r="H62" s="60"/>
      <c r="I62" s="54" t="s">
        <v>81</v>
      </c>
    </row>
    <row r="63" spans="1:9" ht="30" x14ac:dyDescent="0.25">
      <c r="A63" s="51" t="s">
        <v>192</v>
      </c>
      <c r="B63" s="45"/>
      <c r="C63" s="58"/>
      <c r="D63" s="52" t="s">
        <v>158</v>
      </c>
      <c r="E63" s="47" t="s">
        <v>79</v>
      </c>
      <c r="F63" s="48" t="s">
        <v>193</v>
      </c>
      <c r="G63" s="59"/>
      <c r="H63" s="60"/>
      <c r="I63" s="54" t="s">
        <v>81</v>
      </c>
    </row>
    <row r="64" spans="1:9" x14ac:dyDescent="0.25">
      <c r="A64" s="40">
        <v>11</v>
      </c>
      <c r="B64" s="45" t="s">
        <v>194</v>
      </c>
      <c r="C64" s="61" t="s">
        <v>35</v>
      </c>
      <c r="D64" s="52"/>
      <c r="E64" s="47"/>
      <c r="F64" s="48"/>
      <c r="G64" s="47" t="s">
        <v>30</v>
      </c>
      <c r="H64" s="60" t="s">
        <v>72</v>
      </c>
      <c r="I64" s="50"/>
    </row>
    <row r="65" spans="1:9" ht="45" x14ac:dyDescent="0.25">
      <c r="A65" s="51" t="s">
        <v>195</v>
      </c>
      <c r="B65" s="45"/>
      <c r="C65" s="58"/>
      <c r="D65" s="52" t="s">
        <v>88</v>
      </c>
      <c r="E65" s="47"/>
      <c r="F65" s="48" t="s">
        <v>196</v>
      </c>
      <c r="G65" s="59"/>
      <c r="H65" s="60"/>
      <c r="I65" s="53" t="s">
        <v>76</v>
      </c>
    </row>
    <row r="66" spans="1:9" ht="30" x14ac:dyDescent="0.25">
      <c r="A66" s="51" t="s">
        <v>197</v>
      </c>
      <c r="B66" s="45"/>
      <c r="C66" s="58"/>
      <c r="D66" s="52" t="s">
        <v>154</v>
      </c>
      <c r="E66" s="47"/>
      <c r="F66" s="48" t="s">
        <v>198</v>
      </c>
      <c r="G66" s="59"/>
      <c r="H66" s="60"/>
      <c r="I66" s="53" t="s">
        <v>76</v>
      </c>
    </row>
    <row r="67" spans="1:9" ht="30" x14ac:dyDescent="0.25">
      <c r="A67" s="51" t="s">
        <v>199</v>
      </c>
      <c r="B67" s="45"/>
      <c r="C67" s="58"/>
      <c r="D67" s="52" t="s">
        <v>145</v>
      </c>
      <c r="E67" s="47" t="s">
        <v>79</v>
      </c>
      <c r="F67" s="48" t="s">
        <v>200</v>
      </c>
      <c r="G67" s="59"/>
      <c r="H67" s="60"/>
      <c r="I67" s="54" t="s">
        <v>81</v>
      </c>
    </row>
    <row r="68" spans="1:9" ht="30" x14ac:dyDescent="0.25">
      <c r="A68" s="51" t="s">
        <v>201</v>
      </c>
      <c r="B68" s="45"/>
      <c r="C68" s="58"/>
      <c r="D68" s="52" t="s">
        <v>158</v>
      </c>
      <c r="E68" s="47" t="s">
        <v>79</v>
      </c>
      <c r="F68" s="48" t="s">
        <v>202</v>
      </c>
      <c r="G68" s="59"/>
      <c r="H68" s="60"/>
      <c r="I68" s="54" t="s">
        <v>81</v>
      </c>
    </row>
    <row r="69" spans="1:9" x14ac:dyDescent="0.25">
      <c r="A69" s="40">
        <v>12</v>
      </c>
      <c r="B69" s="45" t="s">
        <v>203</v>
      </c>
      <c r="C69" s="61" t="s">
        <v>43</v>
      </c>
      <c r="D69" s="52"/>
      <c r="E69" s="47"/>
      <c r="F69" s="48"/>
      <c r="G69" s="47" t="s">
        <v>30</v>
      </c>
      <c r="H69" s="60" t="s">
        <v>72</v>
      </c>
      <c r="I69" s="50"/>
    </row>
    <row r="70" spans="1:9" ht="30" x14ac:dyDescent="0.25">
      <c r="A70" s="51" t="s">
        <v>204</v>
      </c>
      <c r="B70" s="45"/>
      <c r="C70" s="58"/>
      <c r="D70" s="52" t="s">
        <v>205</v>
      </c>
      <c r="E70" s="47"/>
      <c r="F70" s="48" t="s">
        <v>206</v>
      </c>
      <c r="G70" s="59"/>
      <c r="H70" s="60"/>
      <c r="I70" s="53" t="s">
        <v>76</v>
      </c>
    </row>
    <row r="71" spans="1:9" ht="30" x14ac:dyDescent="0.25">
      <c r="A71" s="51" t="s">
        <v>207</v>
      </c>
      <c r="B71" s="45"/>
      <c r="C71" s="58"/>
      <c r="D71" s="52" t="s">
        <v>208</v>
      </c>
      <c r="E71" s="47" t="s">
        <v>209</v>
      </c>
      <c r="F71" s="48" t="s">
        <v>210</v>
      </c>
      <c r="G71" s="59"/>
      <c r="H71" s="60"/>
      <c r="I71" s="54" t="s">
        <v>81</v>
      </c>
    </row>
    <row r="72" spans="1:9" ht="30" x14ac:dyDescent="0.25">
      <c r="A72" s="51" t="s">
        <v>211</v>
      </c>
      <c r="B72" s="45"/>
      <c r="C72" s="58"/>
      <c r="D72" s="52" t="s">
        <v>154</v>
      </c>
      <c r="E72" s="47"/>
      <c r="F72" s="48" t="s">
        <v>186</v>
      </c>
      <c r="G72" s="59"/>
      <c r="H72" s="60"/>
      <c r="I72" s="53" t="s">
        <v>76</v>
      </c>
    </row>
    <row r="73" spans="1:9" ht="42.75" x14ac:dyDescent="0.25">
      <c r="A73" s="40">
        <v>13</v>
      </c>
      <c r="B73" s="45" t="s">
        <v>212</v>
      </c>
      <c r="C73" s="61" t="s">
        <v>46</v>
      </c>
      <c r="D73" s="52" t="s">
        <v>213</v>
      </c>
      <c r="E73" s="47"/>
      <c r="F73" s="48"/>
      <c r="G73" s="47" t="s">
        <v>30</v>
      </c>
      <c r="H73" s="60" t="s">
        <v>72</v>
      </c>
      <c r="I73" s="50"/>
    </row>
    <row r="74" spans="1:9" ht="30" x14ac:dyDescent="0.25">
      <c r="A74" s="51" t="s">
        <v>214</v>
      </c>
      <c r="B74" s="45"/>
      <c r="C74" s="58"/>
      <c r="D74" s="52" t="s">
        <v>215</v>
      </c>
      <c r="E74" s="47"/>
      <c r="F74" s="48" t="s">
        <v>216</v>
      </c>
      <c r="G74" s="59"/>
      <c r="H74" s="60"/>
      <c r="I74" s="53" t="s">
        <v>76</v>
      </c>
    </row>
    <row r="75" spans="1:9" ht="30" x14ac:dyDescent="0.25">
      <c r="A75" s="51" t="s">
        <v>217</v>
      </c>
      <c r="B75" s="45"/>
      <c r="C75" s="58"/>
      <c r="D75" s="52" t="s">
        <v>218</v>
      </c>
      <c r="E75" s="47" t="s">
        <v>219</v>
      </c>
      <c r="F75" s="48" t="s">
        <v>220</v>
      </c>
      <c r="G75" s="59"/>
      <c r="H75" s="60"/>
      <c r="I75" s="54" t="s">
        <v>81</v>
      </c>
    </row>
    <row r="76" spans="1:9" x14ac:dyDescent="0.25">
      <c r="A76" s="40">
        <v>14</v>
      </c>
      <c r="B76" s="45" t="s">
        <v>221</v>
      </c>
      <c r="C76" s="61" t="s">
        <v>44</v>
      </c>
      <c r="D76" s="62"/>
      <c r="E76" s="47"/>
      <c r="F76" s="48"/>
      <c r="G76" s="47" t="s">
        <v>30</v>
      </c>
      <c r="H76" s="60" t="s">
        <v>72</v>
      </c>
      <c r="I76" s="50"/>
    </row>
    <row r="77" spans="1:9" ht="30" x14ac:dyDescent="0.25">
      <c r="A77" s="51" t="s">
        <v>222</v>
      </c>
      <c r="B77" s="45"/>
      <c r="C77" s="58"/>
      <c r="D77" s="52" t="s">
        <v>223</v>
      </c>
      <c r="E77" s="47"/>
      <c r="F77" s="48" t="s">
        <v>224</v>
      </c>
      <c r="G77" s="59"/>
      <c r="H77" s="60"/>
      <c r="I77" s="53" t="s">
        <v>76</v>
      </c>
    </row>
    <row r="78" spans="1:9" x14ac:dyDescent="0.25">
      <c r="A78" s="51"/>
      <c r="B78" s="45"/>
      <c r="C78" s="64" t="s">
        <v>225</v>
      </c>
      <c r="D78" s="65"/>
      <c r="E78" s="47"/>
      <c r="F78" s="48"/>
      <c r="G78" s="59"/>
      <c r="H78" s="60"/>
      <c r="I78" s="50"/>
    </row>
    <row r="79" spans="1:9" x14ac:dyDescent="0.25">
      <c r="A79" s="36"/>
      <c r="B79" s="37"/>
      <c r="C79"/>
      <c r="D79"/>
      <c r="E79"/>
      <c r="F79" s="39"/>
      <c r="G79"/>
      <c r="H79"/>
      <c r="I79" s="38"/>
    </row>
    <row r="80" spans="1:9" ht="15.75" x14ac:dyDescent="0.25">
      <c r="A80" s="36"/>
      <c r="B80" s="37"/>
      <c r="C80"/>
      <c r="D80" s="66" t="s">
        <v>226</v>
      </c>
      <c r="E80" s="66"/>
      <c r="F80" s="88" t="s">
        <v>227</v>
      </c>
      <c r="G80" s="88"/>
      <c r="H80" s="88"/>
      <c r="I80" s="38"/>
    </row>
    <row r="82" spans="3:9" ht="41.25" customHeight="1" x14ac:dyDescent="0.25">
      <c r="C82" s="86" t="s">
        <v>228</v>
      </c>
      <c r="D82" s="87"/>
      <c r="E82" s="87"/>
      <c r="F82" s="87"/>
      <c r="G82" s="87"/>
      <c r="H82" s="87"/>
      <c r="I82" s="87"/>
    </row>
    <row r="83" spans="3:9" ht="20.25" customHeight="1" x14ac:dyDescent="0.25"/>
  </sheetData>
  <mergeCells count="6">
    <mergeCell ref="C82:I82"/>
    <mergeCell ref="F80:H80"/>
    <mergeCell ref="A1:L1"/>
    <mergeCell ref="D3:H3"/>
    <mergeCell ref="D4:H4"/>
    <mergeCell ref="A4:C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 объекта закупки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2026-02-02T08:05:52Z</cp:lastPrinted>
  <dcterms:created xsi:type="dcterms:W3CDTF">2019-11-15T07:06:15Z</dcterms:created>
  <dcterms:modified xsi:type="dcterms:W3CDTF">2026-02-02T08:15:36Z</dcterms:modified>
</cp:coreProperties>
</file>